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люева\САЙТ\"/>
    </mc:Choice>
  </mc:AlternateContent>
  <bookViews>
    <workbookView xWindow="0" yWindow="0" windowWidth="28800" windowHeight="12000"/>
  </bookViews>
  <sheets>
    <sheet name="Статистика" sheetId="1" r:id="rId1"/>
    <sheet name="Лист4" sheetId="5" state="hidden" r:id="rId2"/>
  </sheets>
  <definedNames>
    <definedName name="_xlnm.Print_Titles" localSheetId="0">Статистика!$A:$C</definedName>
    <definedName name="_xlnm.Print_Area" localSheetId="0">Статистика!$A$1:$V$50</definedName>
    <definedName name="Суди">Статистика!$B$5:$B$14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E4" i="1" l="1"/>
  <c r="D4" i="1" l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V25" i="1" l="1"/>
  <c r="V27" i="1"/>
  <c r="V28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26" i="1"/>
  <c r="V29" i="1"/>
  <c r="V45" i="1"/>
  <c r="V46" i="1"/>
  <c r="V47" i="1"/>
  <c r="V48" i="1"/>
  <c r="V49" i="1"/>
  <c r="V50" i="1"/>
  <c r="S4" i="1"/>
  <c r="R4" i="1"/>
  <c r="V4" i="1" s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V15" i="1" l="1"/>
  <c r="V16" i="1"/>
  <c r="V17" i="1"/>
  <c r="V18" i="1"/>
  <c r="V19" i="1"/>
  <c r="V20" i="1"/>
  <c r="V21" i="1"/>
  <c r="V22" i="1"/>
  <c r="V23" i="1"/>
  <c r="V2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8" i="1" l="1"/>
  <c r="V14" i="1"/>
  <c r="V12" i="1"/>
  <c r="V10" i="1"/>
  <c r="V6" i="1"/>
  <c r="V5" i="1"/>
  <c r="V13" i="1"/>
  <c r="V11" i="1"/>
  <c r="V9" i="1"/>
  <c r="V7" i="1"/>
</calcChain>
</file>

<file path=xl/sharedStrings.xml><?xml version="1.0" encoding="utf-8"?>
<sst xmlns="http://schemas.openxmlformats.org/spreadsheetml/2006/main" count="119" uniqueCount="73">
  <si>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</si>
  <si>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</si>
  <si>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</si>
  <si>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</si>
  <si>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</si>
  <si>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</si>
  <si>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</si>
  <si>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</si>
  <si>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</si>
  <si>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</si>
  <si>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</si>
  <si>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</si>
  <si>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</si>
  <si>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</si>
  <si>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</si>
  <si>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</si>
  <si>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</si>
  <si>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</si>
  <si>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</si>
  <si>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</si>
  <si>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</si>
  <si>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</si>
  <si>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</si>
  <si>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</si>
  <si>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Дніпропетровська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</si>
  <si>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</si>
  <si>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</si>
  <si>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</si>
  <si>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</si>
  <si>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</si>
  <si>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</si>
  <si>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</si>
  <si>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</si>
  <si>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</si>
  <si>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</si>
  <si>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</si>
  <si>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</si>
  <si>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</si>
  <si>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</si>
  <si>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</si>
  <si>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</si>
  <si>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</si>
  <si>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</si>
  <si>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</si>
  <si>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</si>
  <si>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</si>
  <si>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</si>
  <si>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</si>
  <si>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</si>
  <si>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</si>
  <si>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</si>
  <si>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</si>
  <si>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</si>
  <si>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</si>
  <si>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</si>
  <si>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</si>
  <si>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</si>
  <si>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</si>
  <si>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</si>
  <si>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</si>
  <si>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</si>
  <si>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</si>
  <si>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</si>
  <si>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</si>
  <si>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</si>
  <si>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</si>
  <si>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</si>
  <si>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</si>
  <si>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</si>
  <si>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</si>
  <si>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 Кривого Рогу</t>
  </si>
  <si>
    <t>Залишок нерозглянутих справ і матеріалів на кінець звітного періоду (станом на 30.06.2020)</t>
  </si>
  <si>
    <t xml:space="preserve">Середньомісячне надходження всіх справ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</si>
</sst>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3" fontId="6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/>
    </xf>
    <xf numFmtId="10" fontId="3" fillId="0" borderId="3" xfId="0" applyNumberFormat="1" applyFont="1" applyBorder="1" applyAlignment="1">
      <alignment horizont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0" fontId="10" fillId="0" borderId="3" xfId="0" applyNumberFormat="1" applyFont="1" applyFill="1" applyBorder="1"/>
    <xf numFmtId="0" fontId="2" fillId="0" borderId="0" xfId="0" applyFont="1" applyFill="1"/>
    <xf numFmtId="10" fontId="2" fillId="0" borderId="0" xfId="0" applyNumberFormat="1" applyFont="1" applyFill="1"/>
    <xf numFmtId="3" fontId="14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85" zoomScaleNormal="85" workbookViewId="0">
      <selection activeCell="P4" sqref="P4"/>
    </sheetView>
  </sheetViews>
  <sheetFormatPr defaultColWidth="6.42578125" defaultRowHeight="15.75" x14ac:dyDescent="0.25"/>
  <cols>
    <col min="1" max="1" width="4.7109375" style="1" customWidth="1"/>
    <col min="2" max="2" width="61.7109375" style="1" customWidth="1"/>
    <col min="3" max="3" width="21" style="1" customWidth="1"/>
    <col min="4" max="5" width="12.85546875" style="1" customWidth="1"/>
    <col min="6" max="6" width="10" style="1" customWidth="1"/>
    <col min="7" max="7" width="10.140625" style="1" customWidth="1"/>
    <col min="8" max="8" width="11.42578125" style="1" customWidth="1"/>
    <col min="9" max="9" width="9.5703125" style="1" customWidth="1"/>
    <col min="10" max="10" width="10" style="1" customWidth="1"/>
    <col min="11" max="15" width="10.42578125" style="1" customWidth="1"/>
    <col min="16" max="16" width="14.28515625" style="1" customWidth="1"/>
    <col min="17" max="20" width="9.85546875" style="1" customWidth="1"/>
    <col min="21" max="21" width="4.42578125" style="1" customWidth="1"/>
    <col min="22" max="22" width="9.7109375" style="1" hidden="1" customWidth="1"/>
    <col min="23" max="16384" width="6.42578125" style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 x14ac:dyDescent="0.25">
      <c r="A2" s="23" t="s">
        <v>6</v>
      </c>
      <c r="B2" s="23" t="s">
        <v>12</v>
      </c>
      <c r="C2" s="10" t="s">
        <v>13</v>
      </c>
      <c r="D2" s="31" t="s">
        <v>21</v>
      </c>
      <c r="E2" s="31"/>
      <c r="F2" s="24" t="s">
        <v>0</v>
      </c>
      <c r="G2" s="24"/>
      <c r="H2" s="24" t="s">
        <v>1</v>
      </c>
      <c r="I2" s="30" t="s">
        <v>71</v>
      </c>
      <c r="J2" s="30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25" t="s">
        <v>72</v>
      </c>
      <c r="Q2" s="27" t="s">
        <v>11</v>
      </c>
      <c r="R2" s="28"/>
      <c r="S2" s="28"/>
      <c r="T2" s="29"/>
    </row>
    <row r="3" spans="1:22" ht="62.25" customHeight="1" x14ac:dyDescent="0.25">
      <c r="A3" s="23"/>
      <c r="B3" s="23"/>
      <c r="C3" s="11"/>
      <c r="D3" s="17" t="s">
        <v>22</v>
      </c>
      <c r="E3" s="17" t="s">
        <v>23</v>
      </c>
      <c r="F3" s="16" t="s">
        <v>15</v>
      </c>
      <c r="G3" s="7" t="s">
        <v>2</v>
      </c>
      <c r="H3" s="24"/>
      <c r="I3" s="16" t="s">
        <v>3</v>
      </c>
      <c r="J3" s="8" t="s">
        <v>4</v>
      </c>
      <c r="K3" s="24" t="s">
        <v>14</v>
      </c>
      <c r="L3" s="24"/>
      <c r="M3" s="24"/>
      <c r="N3" s="24"/>
      <c r="O3" s="24"/>
      <c r="P3" s="26"/>
      <c r="Q3" s="5" t="s">
        <v>7</v>
      </c>
      <c r="R3" s="5" t="s">
        <v>10</v>
      </c>
      <c r="S3" s="5" t="s">
        <v>8</v>
      </c>
      <c r="T3" s="5" t="s">
        <v>9</v>
      </c>
    </row>
    <row r="4" spans="1:22" x14ac:dyDescent="0.25">
      <c r="A4" s="6"/>
      <c r="B4" s="9" t="s">
        <v>5</v>
      </c>
      <c r="C4" s="9" t="s">
        <v>24</v>
      </c>
      <c r="D4" s="13">
        <f t="shared" ref="D4:O4" si="0">SUM(D5:D50)</f>
        <v>374</v>
      </c>
      <c r="E4" s="13">
        <f>SUM(E5:E50)</f>
        <v>242</v>
      </c>
      <c r="F4" s="13">
        <f t="shared" si="0"/>
        <v>179250</v>
      </c>
      <c r="G4" s="13">
        <f t="shared" si="0"/>
        <v>129182</v>
      </c>
      <c r="H4" s="13">
        <f t="shared" si="0"/>
        <v>122709</v>
      </c>
      <c r="I4" s="13">
        <f t="shared" si="0"/>
        <v>56541</v>
      </c>
      <c r="J4" s="13">
        <f t="shared" si="0"/>
        <v>11038</v>
      </c>
      <c r="K4" s="13">
        <f t="shared" si="0"/>
        <v>42745</v>
      </c>
      <c r="L4" s="13">
        <f t="shared" si="0"/>
        <v>29859</v>
      </c>
      <c r="M4" s="13">
        <f t="shared" si="0"/>
        <v>2021</v>
      </c>
      <c r="N4" s="13">
        <f t="shared" si="0"/>
        <v>43318</v>
      </c>
      <c r="O4" s="13">
        <f t="shared" si="0"/>
        <v>41098</v>
      </c>
      <c r="P4" s="14">
        <f>G4/6</f>
        <v>21530.333333333332</v>
      </c>
      <c r="Q4" s="15">
        <f t="shared" ref="Q4" si="1">K4/G4</f>
        <v>0.33088975244229074</v>
      </c>
      <c r="R4" s="15">
        <f t="shared" ref="R4" si="2">M4/G4</f>
        <v>1.564459444814293E-2</v>
      </c>
      <c r="S4" s="15">
        <f t="shared" ref="S4" si="3">N4/G4</f>
        <v>0.33532535492560883</v>
      </c>
      <c r="T4" s="15">
        <f t="shared" ref="T4" si="4">O4/G4</f>
        <v>0.3181402981839575</v>
      </c>
      <c r="V4" s="12">
        <f>SUM(Q4:T4)</f>
        <v>1</v>
      </c>
    </row>
    <row r="5" spans="1:22" s="20" customFormat="1" ht="19.5" customHeight="1" x14ac:dyDescent="0.25">
      <c r="A5" s="18">
        <v>1</v>
      </c>
      <c r="B5" s="3" t="s">
        <v>25</v>
      </c>
      <c r="C5" s="3" t="s">
        <v>24</v>
      </c>
      <c r="D5" s="3">
        <v>5</v>
      </c>
      <c r="E5" s="3">
        <v>4</v>
      </c>
      <c r="F5" s="2">
        <v>2144</v>
      </c>
      <c r="G5" s="2">
        <v>1575</v>
      </c>
      <c r="H5" s="2">
        <v>1609</v>
      </c>
      <c r="I5" s="2">
        <v>535</v>
      </c>
      <c r="J5" s="2">
        <v>60</v>
      </c>
      <c r="K5" s="2">
        <v>675</v>
      </c>
      <c r="L5" s="2">
        <v>526</v>
      </c>
      <c r="M5" s="2">
        <v>17</v>
      </c>
      <c r="N5" s="2">
        <v>574</v>
      </c>
      <c r="O5" s="2">
        <v>309</v>
      </c>
      <c r="P5" s="22">
        <f t="shared" ref="P5:P50" si="5">G5/6</f>
        <v>262.5</v>
      </c>
      <c r="Q5" s="19">
        <f>K5/G5</f>
        <v>0.42857142857142855</v>
      </c>
      <c r="R5" s="19">
        <f>M5/G5</f>
        <v>1.0793650793650795E-2</v>
      </c>
      <c r="S5" s="19">
        <f>N5/G5</f>
        <v>0.36444444444444446</v>
      </c>
      <c r="T5" s="19">
        <f>O5/G5</f>
        <v>0.19619047619047619</v>
      </c>
      <c r="V5" s="21">
        <f t="shared" ref="V5:V50" si="6">SUM(Q5:T5)</f>
        <v>1</v>
      </c>
    </row>
    <row r="6" spans="1:22" s="20" customFormat="1" ht="15.75" customHeight="1" x14ac:dyDescent="0.25">
      <c r="A6" s="18">
        <v>2</v>
      </c>
      <c r="B6" s="3" t="s">
        <v>26</v>
      </c>
      <c r="C6" s="3" t="s">
        <v>24</v>
      </c>
      <c r="D6" s="3">
        <v>3</v>
      </c>
      <c r="E6" s="3">
        <v>1</v>
      </c>
      <c r="F6" s="2">
        <v>800</v>
      </c>
      <c r="G6" s="2">
        <v>687</v>
      </c>
      <c r="H6" s="2">
        <v>652</v>
      </c>
      <c r="I6" s="2">
        <v>148</v>
      </c>
      <c r="J6" s="2">
        <v>1</v>
      </c>
      <c r="K6" s="2">
        <v>164</v>
      </c>
      <c r="L6" s="2">
        <v>78</v>
      </c>
      <c r="M6" s="2">
        <v>11</v>
      </c>
      <c r="N6" s="2">
        <v>272</v>
      </c>
      <c r="O6" s="2">
        <v>240</v>
      </c>
      <c r="P6" s="22">
        <f t="shared" si="5"/>
        <v>114.5</v>
      </c>
      <c r="Q6" s="19">
        <f t="shared" ref="Q6:Q14" si="7">K6/G6</f>
        <v>0.23871906841339155</v>
      </c>
      <c r="R6" s="19">
        <f t="shared" ref="R6:R14" si="8">M6/G6</f>
        <v>1.6011644832605532E-2</v>
      </c>
      <c r="S6" s="19">
        <f t="shared" ref="S6:S14" si="9">N6/G6</f>
        <v>0.39592430858806404</v>
      </c>
      <c r="T6" s="19">
        <f t="shared" ref="T6:T14" si="10">O6/G6</f>
        <v>0.34934497816593885</v>
      </c>
      <c r="V6" s="21">
        <f t="shared" si="6"/>
        <v>1</v>
      </c>
    </row>
    <row r="7" spans="1:22" s="20" customFormat="1" ht="15.75" customHeight="1" x14ac:dyDescent="0.25">
      <c r="A7" s="18">
        <v>3</v>
      </c>
      <c r="B7" s="3" t="s">
        <v>27</v>
      </c>
      <c r="C7" s="3" t="s">
        <v>24</v>
      </c>
      <c r="D7" s="3">
        <v>5</v>
      </c>
      <c r="E7" s="3">
        <v>2</v>
      </c>
      <c r="F7" s="2">
        <v>1455</v>
      </c>
      <c r="G7" s="2">
        <v>1112</v>
      </c>
      <c r="H7" s="2">
        <v>1119</v>
      </c>
      <c r="I7" s="2">
        <v>336</v>
      </c>
      <c r="J7" s="2">
        <v>13</v>
      </c>
      <c r="K7" s="2">
        <v>326</v>
      </c>
      <c r="L7" s="2">
        <v>158</v>
      </c>
      <c r="M7" s="2">
        <v>14</v>
      </c>
      <c r="N7" s="2">
        <v>456</v>
      </c>
      <c r="O7" s="2">
        <v>316</v>
      </c>
      <c r="P7" s="22">
        <f t="shared" si="5"/>
        <v>185.33333333333334</v>
      </c>
      <c r="Q7" s="19">
        <f t="shared" si="7"/>
        <v>0.29316546762589929</v>
      </c>
      <c r="R7" s="19">
        <f t="shared" si="8"/>
        <v>1.2589928057553957E-2</v>
      </c>
      <c r="S7" s="19">
        <f t="shared" si="9"/>
        <v>0.41007194244604317</v>
      </c>
      <c r="T7" s="19">
        <f t="shared" si="10"/>
        <v>0.28417266187050361</v>
      </c>
      <c r="V7" s="21">
        <f t="shared" si="6"/>
        <v>1</v>
      </c>
    </row>
    <row r="8" spans="1:22" s="20" customFormat="1" ht="15.75" customHeight="1" x14ac:dyDescent="0.25">
      <c r="A8" s="18">
        <v>4</v>
      </c>
      <c r="B8" s="3" t="s">
        <v>28</v>
      </c>
      <c r="C8" s="3" t="s">
        <v>24</v>
      </c>
      <c r="D8" s="3">
        <v>3</v>
      </c>
      <c r="E8" s="3">
        <v>2</v>
      </c>
      <c r="F8" s="2">
        <v>655</v>
      </c>
      <c r="G8" s="2">
        <v>556</v>
      </c>
      <c r="H8" s="2">
        <v>537</v>
      </c>
      <c r="I8" s="2">
        <v>118</v>
      </c>
      <c r="J8" s="2">
        <v>13</v>
      </c>
      <c r="K8" s="2">
        <v>209</v>
      </c>
      <c r="L8" s="2">
        <v>146</v>
      </c>
      <c r="M8" s="2">
        <v>2</v>
      </c>
      <c r="N8" s="2">
        <v>207</v>
      </c>
      <c r="O8" s="2">
        <v>138</v>
      </c>
      <c r="P8" s="22">
        <f t="shared" si="5"/>
        <v>92.666666666666671</v>
      </c>
      <c r="Q8" s="19">
        <f t="shared" si="7"/>
        <v>0.37589928057553956</v>
      </c>
      <c r="R8" s="19">
        <f t="shared" si="8"/>
        <v>3.5971223021582736E-3</v>
      </c>
      <c r="S8" s="19">
        <f t="shared" si="9"/>
        <v>0.37230215827338131</v>
      </c>
      <c r="T8" s="19">
        <f t="shared" si="10"/>
        <v>0.24820143884892087</v>
      </c>
      <c r="V8" s="21">
        <f t="shared" si="6"/>
        <v>1</v>
      </c>
    </row>
    <row r="9" spans="1:22" s="20" customFormat="1" ht="15.75" customHeight="1" x14ac:dyDescent="0.25">
      <c r="A9" s="18">
        <v>5</v>
      </c>
      <c r="B9" s="3" t="s">
        <v>29</v>
      </c>
      <c r="C9" s="3" t="s">
        <v>24</v>
      </c>
      <c r="D9" s="3">
        <v>8</v>
      </c>
      <c r="E9" s="3">
        <v>5</v>
      </c>
      <c r="F9" s="2">
        <v>4607</v>
      </c>
      <c r="G9" s="2">
        <v>2913</v>
      </c>
      <c r="H9" s="2">
        <v>2514</v>
      </c>
      <c r="I9" s="2">
        <v>2093</v>
      </c>
      <c r="J9" s="2">
        <v>480</v>
      </c>
      <c r="K9" s="2">
        <v>923</v>
      </c>
      <c r="L9" s="2">
        <v>646</v>
      </c>
      <c r="M9" s="2">
        <v>50</v>
      </c>
      <c r="N9" s="2">
        <v>860</v>
      </c>
      <c r="O9" s="2">
        <v>1080</v>
      </c>
      <c r="P9" s="22">
        <f t="shared" si="5"/>
        <v>485.5</v>
      </c>
      <c r="Q9" s="19">
        <f t="shared" si="7"/>
        <v>0.31685547545485754</v>
      </c>
      <c r="R9" s="19">
        <f t="shared" si="8"/>
        <v>1.7164435290078956E-2</v>
      </c>
      <c r="S9" s="19">
        <f t="shared" si="9"/>
        <v>0.29522828698935805</v>
      </c>
      <c r="T9" s="19">
        <f t="shared" si="10"/>
        <v>0.37075180226570548</v>
      </c>
      <c r="V9" s="21">
        <f t="shared" si="6"/>
        <v>1</v>
      </c>
    </row>
    <row r="10" spans="1:22" s="20" customFormat="1" ht="15.75" customHeight="1" x14ac:dyDescent="0.25">
      <c r="A10" s="18">
        <v>6</v>
      </c>
      <c r="B10" s="3" t="s">
        <v>30</v>
      </c>
      <c r="C10" s="3" t="s">
        <v>24</v>
      </c>
      <c r="D10" s="3">
        <v>6</v>
      </c>
      <c r="E10" s="3">
        <v>5</v>
      </c>
      <c r="F10" s="2">
        <v>1510</v>
      </c>
      <c r="G10" s="2">
        <v>1181</v>
      </c>
      <c r="H10" s="2">
        <v>1258</v>
      </c>
      <c r="I10" s="2">
        <v>252</v>
      </c>
      <c r="J10" s="2">
        <v>39</v>
      </c>
      <c r="K10" s="2">
        <v>540</v>
      </c>
      <c r="L10" s="2">
        <v>235</v>
      </c>
      <c r="M10" s="2">
        <v>15</v>
      </c>
      <c r="N10" s="2">
        <v>437</v>
      </c>
      <c r="O10" s="2">
        <v>189</v>
      </c>
      <c r="P10" s="22">
        <f t="shared" si="5"/>
        <v>196.83333333333334</v>
      </c>
      <c r="Q10" s="19">
        <f t="shared" si="7"/>
        <v>0.45723962743437763</v>
      </c>
      <c r="R10" s="19">
        <f t="shared" si="8"/>
        <v>1.2701100762066046E-2</v>
      </c>
      <c r="S10" s="19">
        <f t="shared" si="9"/>
        <v>0.37002540220152413</v>
      </c>
      <c r="T10" s="19">
        <f t="shared" si="10"/>
        <v>0.16003386960203217</v>
      </c>
      <c r="V10" s="21">
        <f t="shared" si="6"/>
        <v>0.99999999999999989</v>
      </c>
    </row>
    <row r="11" spans="1:22" s="20" customFormat="1" ht="15.75" customHeight="1" x14ac:dyDescent="0.25">
      <c r="A11" s="18">
        <v>7</v>
      </c>
      <c r="B11" s="3" t="s">
        <v>31</v>
      </c>
      <c r="C11" s="3" t="s">
        <v>24</v>
      </c>
      <c r="D11" s="3">
        <v>5</v>
      </c>
      <c r="E11" s="3">
        <v>2</v>
      </c>
      <c r="F11" s="2">
        <v>1244</v>
      </c>
      <c r="G11" s="2">
        <v>913</v>
      </c>
      <c r="H11" s="2">
        <v>870</v>
      </c>
      <c r="I11" s="2">
        <v>374</v>
      </c>
      <c r="J11" s="2">
        <v>37</v>
      </c>
      <c r="K11" s="2">
        <v>121</v>
      </c>
      <c r="L11" s="2">
        <v>11</v>
      </c>
      <c r="M11" s="2">
        <v>11</v>
      </c>
      <c r="N11" s="2">
        <v>489</v>
      </c>
      <c r="O11" s="2">
        <v>292</v>
      </c>
      <c r="P11" s="22">
        <f t="shared" si="5"/>
        <v>152.16666666666666</v>
      </c>
      <c r="Q11" s="19">
        <f t="shared" si="7"/>
        <v>0.13253012048192772</v>
      </c>
      <c r="R11" s="19">
        <f t="shared" si="8"/>
        <v>1.2048192771084338E-2</v>
      </c>
      <c r="S11" s="19">
        <f t="shared" si="9"/>
        <v>0.53559693318729462</v>
      </c>
      <c r="T11" s="19">
        <f t="shared" si="10"/>
        <v>0.31982475355969331</v>
      </c>
      <c r="V11" s="21">
        <f t="shared" si="6"/>
        <v>1</v>
      </c>
    </row>
    <row r="12" spans="1:22" s="20" customFormat="1" ht="15" customHeight="1" x14ac:dyDescent="0.25">
      <c r="A12" s="18">
        <v>8</v>
      </c>
      <c r="B12" s="3" t="s">
        <v>32</v>
      </c>
      <c r="C12" s="3" t="s">
        <v>24</v>
      </c>
      <c r="D12" s="3">
        <v>3</v>
      </c>
      <c r="E12" s="3">
        <v>3</v>
      </c>
      <c r="F12" s="2">
        <v>1494</v>
      </c>
      <c r="G12" s="2">
        <v>1112</v>
      </c>
      <c r="H12" s="2">
        <v>1187</v>
      </c>
      <c r="I12" s="2">
        <v>307</v>
      </c>
      <c r="J12" s="2">
        <v>31</v>
      </c>
      <c r="K12" s="2">
        <v>425</v>
      </c>
      <c r="L12" s="2">
        <v>330</v>
      </c>
      <c r="M12" s="2">
        <v>8</v>
      </c>
      <c r="N12" s="2">
        <v>307</v>
      </c>
      <c r="O12" s="2">
        <v>372</v>
      </c>
      <c r="P12" s="22">
        <f t="shared" si="5"/>
        <v>185.33333333333334</v>
      </c>
      <c r="Q12" s="19">
        <f t="shared" si="7"/>
        <v>0.38219424460431656</v>
      </c>
      <c r="R12" s="19">
        <f t="shared" si="8"/>
        <v>7.1942446043165471E-3</v>
      </c>
      <c r="S12" s="19">
        <f t="shared" si="9"/>
        <v>0.27607913669064749</v>
      </c>
      <c r="T12" s="19">
        <f t="shared" si="10"/>
        <v>0.3345323741007194</v>
      </c>
      <c r="V12" s="21">
        <f t="shared" si="6"/>
        <v>1</v>
      </c>
    </row>
    <row r="13" spans="1:22" s="20" customFormat="1" ht="15.75" customHeight="1" x14ac:dyDescent="0.25">
      <c r="A13" s="18">
        <v>9</v>
      </c>
      <c r="B13" s="3" t="s">
        <v>33</v>
      </c>
      <c r="C13" s="3" t="s">
        <v>24</v>
      </c>
      <c r="D13" s="3">
        <v>3</v>
      </c>
      <c r="E13" s="3">
        <v>1</v>
      </c>
      <c r="F13" s="2">
        <v>1334</v>
      </c>
      <c r="G13" s="2">
        <v>1091</v>
      </c>
      <c r="H13" s="2">
        <v>878</v>
      </c>
      <c r="I13" s="2">
        <v>456</v>
      </c>
      <c r="J13" s="2">
        <v>16</v>
      </c>
      <c r="K13" s="2">
        <v>274</v>
      </c>
      <c r="L13" s="2">
        <v>168</v>
      </c>
      <c r="M13" s="2">
        <v>5</v>
      </c>
      <c r="N13" s="2">
        <v>438</v>
      </c>
      <c r="O13" s="2">
        <v>374</v>
      </c>
      <c r="P13" s="22">
        <f t="shared" si="5"/>
        <v>181.83333333333334</v>
      </c>
      <c r="Q13" s="19">
        <f t="shared" si="7"/>
        <v>0.25114573785517874</v>
      </c>
      <c r="R13" s="19">
        <f t="shared" si="8"/>
        <v>4.5829514207149404E-3</v>
      </c>
      <c r="S13" s="19">
        <f t="shared" si="9"/>
        <v>0.40146654445462876</v>
      </c>
      <c r="T13" s="19">
        <f t="shared" si="10"/>
        <v>0.34280476626947753</v>
      </c>
      <c r="V13" s="21">
        <f t="shared" si="6"/>
        <v>1</v>
      </c>
    </row>
    <row r="14" spans="1:22" s="20" customFormat="1" ht="15.75" customHeight="1" x14ac:dyDescent="0.25">
      <c r="A14" s="18">
        <v>10</v>
      </c>
      <c r="B14" s="3" t="s">
        <v>34</v>
      </c>
      <c r="C14" s="3" t="s">
        <v>24</v>
      </c>
      <c r="D14" s="3">
        <v>5</v>
      </c>
      <c r="E14" s="3">
        <v>3</v>
      </c>
      <c r="F14" s="2">
        <v>1451</v>
      </c>
      <c r="G14" s="2">
        <v>1190</v>
      </c>
      <c r="H14" s="2">
        <v>1152</v>
      </c>
      <c r="I14" s="2">
        <v>299</v>
      </c>
      <c r="J14" s="2">
        <v>27</v>
      </c>
      <c r="K14" s="2">
        <v>399</v>
      </c>
      <c r="L14" s="2">
        <v>227</v>
      </c>
      <c r="M14" s="2">
        <v>13</v>
      </c>
      <c r="N14" s="2">
        <v>482</v>
      </c>
      <c r="O14" s="2">
        <v>296</v>
      </c>
      <c r="P14" s="22">
        <f t="shared" si="5"/>
        <v>198.33333333333334</v>
      </c>
      <c r="Q14" s="19">
        <f t="shared" si="7"/>
        <v>0.3352941176470588</v>
      </c>
      <c r="R14" s="19">
        <f t="shared" si="8"/>
        <v>1.0924369747899159E-2</v>
      </c>
      <c r="S14" s="19">
        <f t="shared" si="9"/>
        <v>0.40504201680672269</v>
      </c>
      <c r="T14" s="19">
        <f t="shared" si="10"/>
        <v>0.24873949579831933</v>
      </c>
      <c r="V14" s="21">
        <f t="shared" si="6"/>
        <v>1</v>
      </c>
    </row>
    <row r="15" spans="1:22" s="20" customFormat="1" ht="15.75" customHeight="1" x14ac:dyDescent="0.25">
      <c r="A15" s="18">
        <v>11</v>
      </c>
      <c r="B15" s="3" t="s">
        <v>35</v>
      </c>
      <c r="C15" s="3" t="s">
        <v>24</v>
      </c>
      <c r="D15" s="3">
        <v>3</v>
      </c>
      <c r="E15" s="3">
        <v>2</v>
      </c>
      <c r="F15" s="2">
        <v>606</v>
      </c>
      <c r="G15" s="2">
        <v>553</v>
      </c>
      <c r="H15" s="2">
        <v>549</v>
      </c>
      <c r="I15" s="2">
        <v>57</v>
      </c>
      <c r="J15" s="2">
        <v>2</v>
      </c>
      <c r="K15" s="2">
        <v>202</v>
      </c>
      <c r="L15" s="2">
        <v>100</v>
      </c>
      <c r="M15" s="2">
        <v>8</v>
      </c>
      <c r="N15" s="2">
        <v>148</v>
      </c>
      <c r="O15" s="2">
        <v>195</v>
      </c>
      <c r="P15" s="22">
        <f t="shared" si="5"/>
        <v>92.166666666666671</v>
      </c>
      <c r="Q15" s="19">
        <f>K15/G15</f>
        <v>0.36528028933092227</v>
      </c>
      <c r="R15" s="19">
        <f>M15/G15</f>
        <v>1.4466546112115732E-2</v>
      </c>
      <c r="S15" s="19">
        <f>N15/G15</f>
        <v>0.26763110307414106</v>
      </c>
      <c r="T15" s="19">
        <f>O15/G15</f>
        <v>0.35262206148282099</v>
      </c>
      <c r="V15" s="21">
        <f t="shared" si="6"/>
        <v>1</v>
      </c>
    </row>
    <row r="16" spans="1:22" s="20" customFormat="1" ht="15.75" customHeight="1" x14ac:dyDescent="0.25">
      <c r="A16" s="18">
        <v>12</v>
      </c>
      <c r="B16" s="3" t="s">
        <v>36</v>
      </c>
      <c r="C16" s="3" t="s">
        <v>24</v>
      </c>
      <c r="D16" s="3">
        <v>16</v>
      </c>
      <c r="E16" s="3">
        <v>7</v>
      </c>
      <c r="F16" s="2">
        <v>6364</v>
      </c>
      <c r="G16" s="2">
        <v>4583</v>
      </c>
      <c r="H16" s="2">
        <v>4387</v>
      </c>
      <c r="I16" s="2">
        <v>1977</v>
      </c>
      <c r="J16" s="2">
        <v>452</v>
      </c>
      <c r="K16" s="2">
        <v>1355</v>
      </c>
      <c r="L16" s="2">
        <v>823</v>
      </c>
      <c r="M16" s="2">
        <v>45</v>
      </c>
      <c r="N16" s="2">
        <v>1642</v>
      </c>
      <c r="O16" s="2">
        <v>1541</v>
      </c>
      <c r="P16" s="22">
        <f t="shared" si="5"/>
        <v>763.83333333333337</v>
      </c>
      <c r="Q16" s="19">
        <f t="shared" ref="Q16:Q33" si="11">K16/G16</f>
        <v>0.29565786602662014</v>
      </c>
      <c r="R16" s="19">
        <f t="shared" ref="R16:R33" si="12">M16/G16</f>
        <v>9.8188959197032504E-3</v>
      </c>
      <c r="S16" s="19">
        <f t="shared" ref="S16:S33" si="13">N16/G16</f>
        <v>0.35828060222561642</v>
      </c>
      <c r="T16" s="19">
        <f t="shared" ref="T16:T33" si="14">O16/G16</f>
        <v>0.33624263582806024</v>
      </c>
      <c r="V16" s="21">
        <f t="shared" si="6"/>
        <v>1</v>
      </c>
    </row>
    <row r="17" spans="1:22" s="20" customFormat="1" ht="15.75" customHeight="1" x14ac:dyDescent="0.25">
      <c r="A17" s="18">
        <v>13</v>
      </c>
      <c r="B17" s="3" t="s">
        <v>37</v>
      </c>
      <c r="C17" s="3" t="s">
        <v>24</v>
      </c>
      <c r="D17" s="3">
        <v>14</v>
      </c>
      <c r="E17" s="3">
        <v>8</v>
      </c>
      <c r="F17" s="2">
        <v>7940</v>
      </c>
      <c r="G17" s="2">
        <v>4512</v>
      </c>
      <c r="H17" s="2">
        <v>4653</v>
      </c>
      <c r="I17" s="2">
        <v>3287</v>
      </c>
      <c r="J17" s="2">
        <v>990</v>
      </c>
      <c r="K17" s="2">
        <v>1426</v>
      </c>
      <c r="L17" s="2">
        <v>922</v>
      </c>
      <c r="M17" s="2">
        <v>82</v>
      </c>
      <c r="N17" s="2">
        <v>1488</v>
      </c>
      <c r="O17" s="2">
        <v>1516</v>
      </c>
      <c r="P17" s="22">
        <f t="shared" si="5"/>
        <v>752</v>
      </c>
      <c r="Q17" s="19">
        <f t="shared" si="11"/>
        <v>0.31604609929078015</v>
      </c>
      <c r="R17" s="19">
        <f t="shared" si="12"/>
        <v>1.8173758865248225E-2</v>
      </c>
      <c r="S17" s="19">
        <f t="shared" si="13"/>
        <v>0.32978723404255317</v>
      </c>
      <c r="T17" s="19">
        <f t="shared" si="14"/>
        <v>0.33599290780141844</v>
      </c>
      <c r="V17" s="21">
        <f t="shared" si="6"/>
        <v>1</v>
      </c>
    </row>
    <row r="18" spans="1:22" s="20" customFormat="1" ht="15.75" customHeight="1" x14ac:dyDescent="0.25">
      <c r="A18" s="18">
        <v>14</v>
      </c>
      <c r="B18" s="3" t="s">
        <v>38</v>
      </c>
      <c r="C18" s="3" t="s">
        <v>24</v>
      </c>
      <c r="D18" s="3">
        <v>5</v>
      </c>
      <c r="E18" s="3">
        <v>5</v>
      </c>
      <c r="F18" s="2">
        <v>1526</v>
      </c>
      <c r="G18" s="2">
        <v>1280</v>
      </c>
      <c r="H18" s="2">
        <v>1183</v>
      </c>
      <c r="I18" s="2">
        <v>343</v>
      </c>
      <c r="J18" s="2">
        <v>32</v>
      </c>
      <c r="K18" s="2">
        <v>436</v>
      </c>
      <c r="L18" s="2">
        <v>271</v>
      </c>
      <c r="M18" s="2">
        <v>9</v>
      </c>
      <c r="N18" s="2">
        <v>345</v>
      </c>
      <c r="O18" s="2">
        <v>490</v>
      </c>
      <c r="P18" s="22">
        <f t="shared" si="5"/>
        <v>213.33333333333334</v>
      </c>
      <c r="Q18" s="19">
        <f t="shared" si="11"/>
        <v>0.34062500000000001</v>
      </c>
      <c r="R18" s="19">
        <f t="shared" si="12"/>
        <v>7.0312500000000002E-3</v>
      </c>
      <c r="S18" s="19">
        <f t="shared" si="13"/>
        <v>0.26953125</v>
      </c>
      <c r="T18" s="19">
        <f t="shared" si="14"/>
        <v>0.3828125</v>
      </c>
      <c r="V18" s="21">
        <f t="shared" si="6"/>
        <v>1</v>
      </c>
    </row>
    <row r="19" spans="1:22" s="20" customFormat="1" ht="15.75" customHeight="1" x14ac:dyDescent="0.25">
      <c r="A19" s="18">
        <v>15</v>
      </c>
      <c r="B19" s="3" t="s">
        <v>39</v>
      </c>
      <c r="C19" s="3" t="s">
        <v>24</v>
      </c>
      <c r="D19" s="3">
        <v>22</v>
      </c>
      <c r="E19" s="3">
        <v>16</v>
      </c>
      <c r="F19" s="2">
        <v>7912</v>
      </c>
      <c r="G19" s="2">
        <v>5134</v>
      </c>
      <c r="H19" s="2">
        <v>5112</v>
      </c>
      <c r="I19" s="2">
        <v>2800</v>
      </c>
      <c r="J19" s="2">
        <v>977</v>
      </c>
      <c r="K19" s="2">
        <v>1344</v>
      </c>
      <c r="L19" s="2">
        <v>946</v>
      </c>
      <c r="M19" s="2">
        <v>63</v>
      </c>
      <c r="N19" s="2">
        <v>2398</v>
      </c>
      <c r="O19" s="2">
        <v>1329</v>
      </c>
      <c r="P19" s="22">
        <f t="shared" si="5"/>
        <v>855.66666666666663</v>
      </c>
      <c r="Q19" s="19">
        <f t="shared" si="11"/>
        <v>0.26178418387222441</v>
      </c>
      <c r="R19" s="19">
        <f t="shared" si="12"/>
        <v>1.2271133619010518E-2</v>
      </c>
      <c r="S19" s="19">
        <f t="shared" si="13"/>
        <v>0.46708219711725751</v>
      </c>
      <c r="T19" s="19">
        <f t="shared" si="14"/>
        <v>0.25886248539150758</v>
      </c>
      <c r="V19" s="21">
        <f t="shared" si="6"/>
        <v>1</v>
      </c>
    </row>
    <row r="20" spans="1:22" s="20" customFormat="1" ht="15.75" customHeight="1" x14ac:dyDescent="0.25">
      <c r="A20" s="18">
        <v>16</v>
      </c>
      <c r="B20" s="3" t="s">
        <v>40</v>
      </c>
      <c r="C20" s="3" t="s">
        <v>24</v>
      </c>
      <c r="D20" s="3">
        <v>4</v>
      </c>
      <c r="E20" s="3">
        <v>3</v>
      </c>
      <c r="F20" s="2">
        <v>1231</v>
      </c>
      <c r="G20" s="2">
        <v>1029</v>
      </c>
      <c r="H20" s="2">
        <v>1025</v>
      </c>
      <c r="I20" s="2">
        <v>206</v>
      </c>
      <c r="J20" s="2">
        <v>12</v>
      </c>
      <c r="K20" s="2">
        <v>314</v>
      </c>
      <c r="L20" s="2">
        <v>184</v>
      </c>
      <c r="M20" s="2">
        <v>26</v>
      </c>
      <c r="N20" s="2">
        <v>307</v>
      </c>
      <c r="O20" s="2">
        <v>382</v>
      </c>
      <c r="P20" s="22">
        <f t="shared" si="5"/>
        <v>171.5</v>
      </c>
      <c r="Q20" s="19">
        <f t="shared" si="11"/>
        <v>0.3051506316812439</v>
      </c>
      <c r="R20" s="19">
        <f t="shared" si="12"/>
        <v>2.5267249757045675E-2</v>
      </c>
      <c r="S20" s="19">
        <f t="shared" si="13"/>
        <v>0.29834791059280857</v>
      </c>
      <c r="T20" s="19">
        <f t="shared" si="14"/>
        <v>0.37123420796890183</v>
      </c>
      <c r="V20" s="21">
        <f t="shared" si="6"/>
        <v>1</v>
      </c>
    </row>
    <row r="21" spans="1:22" s="20" customFormat="1" ht="15.75" customHeight="1" x14ac:dyDescent="0.25">
      <c r="A21" s="18">
        <v>17</v>
      </c>
      <c r="B21" s="3" t="s">
        <v>41</v>
      </c>
      <c r="C21" s="3" t="s">
        <v>24</v>
      </c>
      <c r="D21" s="3">
        <v>4</v>
      </c>
      <c r="E21" s="3">
        <v>2</v>
      </c>
      <c r="F21" s="2">
        <v>1308</v>
      </c>
      <c r="G21" s="2">
        <v>985</v>
      </c>
      <c r="H21" s="2">
        <v>908</v>
      </c>
      <c r="I21" s="2">
        <v>400</v>
      </c>
      <c r="J21" s="2">
        <v>39</v>
      </c>
      <c r="K21" s="2">
        <v>431</v>
      </c>
      <c r="L21" s="2">
        <v>272</v>
      </c>
      <c r="M21" s="2">
        <v>14</v>
      </c>
      <c r="N21" s="2">
        <v>237</v>
      </c>
      <c r="O21" s="2">
        <v>303</v>
      </c>
      <c r="P21" s="22">
        <f t="shared" si="5"/>
        <v>164.16666666666666</v>
      </c>
      <c r="Q21" s="19">
        <f t="shared" si="11"/>
        <v>0.43756345177664974</v>
      </c>
      <c r="R21" s="19">
        <f t="shared" si="12"/>
        <v>1.4213197969543147E-2</v>
      </c>
      <c r="S21" s="19">
        <f t="shared" si="13"/>
        <v>0.24060913705583756</v>
      </c>
      <c r="T21" s="19">
        <f t="shared" si="14"/>
        <v>0.30761421319796955</v>
      </c>
      <c r="V21" s="21">
        <f t="shared" si="6"/>
        <v>1</v>
      </c>
    </row>
    <row r="22" spans="1:22" s="20" customFormat="1" ht="15" customHeight="1" x14ac:dyDescent="0.25">
      <c r="A22" s="18">
        <v>18</v>
      </c>
      <c r="B22" s="3" t="s">
        <v>42</v>
      </c>
      <c r="C22" s="3" t="s">
        <v>24</v>
      </c>
      <c r="D22" s="3">
        <v>5</v>
      </c>
      <c r="E22" s="3">
        <v>5</v>
      </c>
      <c r="F22" s="2">
        <v>1447</v>
      </c>
      <c r="G22" s="2">
        <v>1239</v>
      </c>
      <c r="H22" s="2">
        <v>1177</v>
      </c>
      <c r="I22" s="2">
        <v>270</v>
      </c>
      <c r="J22" s="2">
        <v>10</v>
      </c>
      <c r="K22" s="2">
        <v>334</v>
      </c>
      <c r="L22" s="2">
        <v>198</v>
      </c>
      <c r="M22" s="2">
        <v>9</v>
      </c>
      <c r="N22" s="2">
        <v>321</v>
      </c>
      <c r="O22" s="2">
        <v>575</v>
      </c>
      <c r="P22" s="22">
        <f t="shared" si="5"/>
        <v>206.5</v>
      </c>
      <c r="Q22" s="19">
        <f t="shared" si="11"/>
        <v>0.26957223567393057</v>
      </c>
      <c r="R22" s="19">
        <f t="shared" si="12"/>
        <v>7.2639225181598066E-3</v>
      </c>
      <c r="S22" s="19">
        <f t="shared" si="13"/>
        <v>0.25907990314769974</v>
      </c>
      <c r="T22" s="19">
        <f t="shared" si="14"/>
        <v>0.46408393866020986</v>
      </c>
      <c r="V22" s="21">
        <f t="shared" si="6"/>
        <v>1</v>
      </c>
    </row>
    <row r="23" spans="1:22" s="20" customFormat="1" ht="15.75" customHeight="1" x14ac:dyDescent="0.25">
      <c r="A23" s="18">
        <v>19</v>
      </c>
      <c r="B23" s="3" t="s">
        <v>43</v>
      </c>
      <c r="C23" s="3" t="s">
        <v>24</v>
      </c>
      <c r="D23" s="3">
        <v>4</v>
      </c>
      <c r="E23" s="3">
        <v>4</v>
      </c>
      <c r="F23" s="2">
        <v>981</v>
      </c>
      <c r="G23" s="2">
        <v>754</v>
      </c>
      <c r="H23" s="2">
        <v>781</v>
      </c>
      <c r="I23" s="2">
        <v>200</v>
      </c>
      <c r="J23" s="2">
        <v>23</v>
      </c>
      <c r="K23" s="2">
        <v>191</v>
      </c>
      <c r="L23" s="2">
        <v>73</v>
      </c>
      <c r="M23" s="2">
        <v>49</v>
      </c>
      <c r="N23" s="2">
        <v>291</v>
      </c>
      <c r="O23" s="2">
        <v>223</v>
      </c>
      <c r="P23" s="22">
        <f t="shared" si="5"/>
        <v>125.66666666666667</v>
      </c>
      <c r="Q23" s="19">
        <f t="shared" si="11"/>
        <v>0.25331564986737398</v>
      </c>
      <c r="R23" s="19">
        <f t="shared" si="12"/>
        <v>6.49867374005305E-2</v>
      </c>
      <c r="S23" s="19">
        <f t="shared" si="13"/>
        <v>0.38594164456233421</v>
      </c>
      <c r="T23" s="19">
        <f t="shared" si="14"/>
        <v>0.2957559681697613</v>
      </c>
      <c r="V23" s="21">
        <f t="shared" si="6"/>
        <v>1</v>
      </c>
    </row>
    <row r="24" spans="1:22" s="20" customFormat="1" ht="15.75" customHeight="1" x14ac:dyDescent="0.25">
      <c r="A24" s="18">
        <v>20</v>
      </c>
      <c r="B24" s="3" t="s">
        <v>44</v>
      </c>
      <c r="C24" s="3" t="s">
        <v>24</v>
      </c>
      <c r="D24" s="3">
        <v>4</v>
      </c>
      <c r="E24" s="3">
        <v>2</v>
      </c>
      <c r="F24" s="2">
        <v>1119</v>
      </c>
      <c r="G24" s="2">
        <v>925</v>
      </c>
      <c r="H24" s="2">
        <v>908</v>
      </c>
      <c r="I24" s="2">
        <v>211</v>
      </c>
      <c r="J24" s="2">
        <v>8</v>
      </c>
      <c r="K24" s="2">
        <v>262</v>
      </c>
      <c r="L24" s="2">
        <v>98</v>
      </c>
      <c r="M24" s="2">
        <v>11</v>
      </c>
      <c r="N24" s="2">
        <v>389</v>
      </c>
      <c r="O24" s="2">
        <v>263</v>
      </c>
      <c r="P24" s="22">
        <f t="shared" si="5"/>
        <v>154.16666666666666</v>
      </c>
      <c r="Q24" s="19">
        <f t="shared" si="11"/>
        <v>0.28324324324324324</v>
      </c>
      <c r="R24" s="19">
        <f t="shared" si="12"/>
        <v>1.1891891891891892E-2</v>
      </c>
      <c r="S24" s="19">
        <f t="shared" si="13"/>
        <v>0.42054054054054052</v>
      </c>
      <c r="T24" s="19">
        <f t="shared" si="14"/>
        <v>0.28432432432432431</v>
      </c>
      <c r="V24" s="21">
        <f t="shared" si="6"/>
        <v>1</v>
      </c>
    </row>
    <row r="25" spans="1:22" s="20" customFormat="1" x14ac:dyDescent="0.25">
      <c r="A25" s="18">
        <v>21</v>
      </c>
      <c r="B25" s="3" t="s">
        <v>45</v>
      </c>
      <c r="C25" s="3" t="s">
        <v>24</v>
      </c>
      <c r="D25" s="3">
        <v>9</v>
      </c>
      <c r="E25" s="3">
        <v>4</v>
      </c>
      <c r="F25" s="2">
        <v>3575</v>
      </c>
      <c r="G25" s="2">
        <v>2384</v>
      </c>
      <c r="H25" s="2">
        <v>2286</v>
      </c>
      <c r="I25" s="2">
        <v>1289</v>
      </c>
      <c r="J25" s="2">
        <v>233</v>
      </c>
      <c r="K25" s="2">
        <v>1021</v>
      </c>
      <c r="L25" s="2">
        <v>415</v>
      </c>
      <c r="M25" s="2">
        <v>27</v>
      </c>
      <c r="N25" s="2">
        <v>781</v>
      </c>
      <c r="O25" s="2">
        <v>555</v>
      </c>
      <c r="P25" s="22">
        <f t="shared" si="5"/>
        <v>397.33333333333331</v>
      </c>
      <c r="Q25" s="19">
        <f t="shared" si="11"/>
        <v>0.42827181208053694</v>
      </c>
      <c r="R25" s="19">
        <f t="shared" si="12"/>
        <v>1.1325503355704697E-2</v>
      </c>
      <c r="S25" s="19">
        <f t="shared" si="13"/>
        <v>0.3276006711409396</v>
      </c>
      <c r="T25" s="19">
        <f t="shared" si="14"/>
        <v>0.23280201342281878</v>
      </c>
      <c r="V25" s="21">
        <f t="shared" si="6"/>
        <v>1</v>
      </c>
    </row>
    <row r="26" spans="1:22" s="20" customFormat="1" x14ac:dyDescent="0.25">
      <c r="A26" s="18">
        <v>22</v>
      </c>
      <c r="B26" s="3" t="s">
        <v>46</v>
      </c>
      <c r="C26" s="3" t="s">
        <v>24</v>
      </c>
      <c r="D26" s="3">
        <v>4</v>
      </c>
      <c r="E26" s="3">
        <v>2</v>
      </c>
      <c r="F26" s="2">
        <v>2004</v>
      </c>
      <c r="G26" s="2">
        <v>1440</v>
      </c>
      <c r="H26" s="2">
        <v>1232</v>
      </c>
      <c r="I26" s="2">
        <v>772</v>
      </c>
      <c r="J26" s="2">
        <v>5</v>
      </c>
      <c r="K26" s="2">
        <v>455</v>
      </c>
      <c r="L26" s="2">
        <v>152</v>
      </c>
      <c r="M26" s="2">
        <v>48</v>
      </c>
      <c r="N26" s="2">
        <v>646</v>
      </c>
      <c r="O26" s="2">
        <v>291</v>
      </c>
      <c r="P26" s="22">
        <f t="shared" si="5"/>
        <v>240</v>
      </c>
      <c r="Q26" s="19">
        <f t="shared" si="11"/>
        <v>0.31597222222222221</v>
      </c>
      <c r="R26" s="19">
        <f t="shared" si="12"/>
        <v>3.3333333333333333E-2</v>
      </c>
      <c r="S26" s="19">
        <f t="shared" si="13"/>
        <v>0.44861111111111113</v>
      </c>
      <c r="T26" s="19">
        <f t="shared" si="14"/>
        <v>0.20208333333333334</v>
      </c>
      <c r="V26" s="21">
        <f t="shared" si="6"/>
        <v>1</v>
      </c>
    </row>
    <row r="27" spans="1:22" s="20" customFormat="1" x14ac:dyDescent="0.25">
      <c r="A27" s="18">
        <v>23</v>
      </c>
      <c r="B27" s="3" t="s">
        <v>47</v>
      </c>
      <c r="C27" s="3" t="s">
        <v>24</v>
      </c>
      <c r="D27" s="3">
        <v>3</v>
      </c>
      <c r="E27" s="3">
        <v>2</v>
      </c>
      <c r="F27" s="2">
        <v>1009</v>
      </c>
      <c r="G27" s="2">
        <v>729</v>
      </c>
      <c r="H27" s="2">
        <v>653</v>
      </c>
      <c r="I27" s="2">
        <v>356</v>
      </c>
      <c r="J27" s="2">
        <v>25</v>
      </c>
      <c r="K27" s="2">
        <v>325</v>
      </c>
      <c r="L27" s="2">
        <v>154</v>
      </c>
      <c r="M27" s="2">
        <v>26</v>
      </c>
      <c r="N27" s="2">
        <v>235</v>
      </c>
      <c r="O27" s="2">
        <v>143</v>
      </c>
      <c r="P27" s="22">
        <f t="shared" si="5"/>
        <v>121.5</v>
      </c>
      <c r="Q27" s="19">
        <f t="shared" si="11"/>
        <v>0.44581618655692729</v>
      </c>
      <c r="R27" s="19">
        <f t="shared" si="12"/>
        <v>3.5665294924554183E-2</v>
      </c>
      <c r="S27" s="19">
        <f t="shared" si="13"/>
        <v>0.3223593964334705</v>
      </c>
      <c r="T27" s="19">
        <f t="shared" si="14"/>
        <v>0.19615912208504802</v>
      </c>
      <c r="V27" s="21">
        <f t="shared" si="6"/>
        <v>1</v>
      </c>
    </row>
    <row r="28" spans="1:22" s="20" customFormat="1" x14ac:dyDescent="0.25">
      <c r="A28" s="18">
        <v>24</v>
      </c>
      <c r="B28" s="3" t="s">
        <v>48</v>
      </c>
      <c r="C28" s="3" t="s">
        <v>24</v>
      </c>
      <c r="D28" s="3">
        <v>4</v>
      </c>
      <c r="E28" s="3">
        <v>3</v>
      </c>
      <c r="F28" s="2">
        <v>1002</v>
      </c>
      <c r="G28" s="2">
        <v>857</v>
      </c>
      <c r="H28" s="2">
        <v>813</v>
      </c>
      <c r="I28" s="2">
        <v>189</v>
      </c>
      <c r="J28" s="2">
        <v>10</v>
      </c>
      <c r="K28" s="2">
        <v>267</v>
      </c>
      <c r="L28" s="2">
        <v>142</v>
      </c>
      <c r="M28" s="2">
        <v>8</v>
      </c>
      <c r="N28" s="2">
        <v>320</v>
      </c>
      <c r="O28" s="2">
        <v>262</v>
      </c>
      <c r="P28" s="22">
        <f t="shared" si="5"/>
        <v>142.83333333333334</v>
      </c>
      <c r="Q28" s="19">
        <f t="shared" si="11"/>
        <v>0.31155192532088682</v>
      </c>
      <c r="R28" s="19">
        <f t="shared" si="12"/>
        <v>9.3348891481913644E-3</v>
      </c>
      <c r="S28" s="19">
        <f t="shared" si="13"/>
        <v>0.3733955659276546</v>
      </c>
      <c r="T28" s="19">
        <f t="shared" si="14"/>
        <v>0.30571761960326721</v>
      </c>
      <c r="V28" s="21">
        <f t="shared" si="6"/>
        <v>1</v>
      </c>
    </row>
    <row r="29" spans="1:22" s="20" customFormat="1" x14ac:dyDescent="0.25">
      <c r="A29" s="18">
        <v>25</v>
      </c>
      <c r="B29" s="3" t="s">
        <v>49</v>
      </c>
      <c r="C29" s="3" t="s">
        <v>24</v>
      </c>
      <c r="D29" s="3">
        <v>4</v>
      </c>
      <c r="E29" s="3">
        <v>3</v>
      </c>
      <c r="F29" s="2">
        <v>1249</v>
      </c>
      <c r="G29" s="2">
        <v>1061</v>
      </c>
      <c r="H29" s="2">
        <v>1034</v>
      </c>
      <c r="I29" s="2">
        <v>215</v>
      </c>
      <c r="J29" s="2">
        <v>14</v>
      </c>
      <c r="K29" s="2">
        <v>408</v>
      </c>
      <c r="L29" s="2">
        <v>296</v>
      </c>
      <c r="M29" s="2">
        <v>9</v>
      </c>
      <c r="N29" s="2">
        <v>207</v>
      </c>
      <c r="O29" s="2">
        <v>437</v>
      </c>
      <c r="P29" s="22">
        <f t="shared" si="5"/>
        <v>176.83333333333334</v>
      </c>
      <c r="Q29" s="19">
        <f t="shared" si="11"/>
        <v>0.38454288407163056</v>
      </c>
      <c r="R29" s="19">
        <f t="shared" si="12"/>
        <v>8.4825636192271438E-3</v>
      </c>
      <c r="S29" s="19">
        <f t="shared" si="13"/>
        <v>0.19509896324222431</v>
      </c>
      <c r="T29" s="19">
        <f t="shared" si="14"/>
        <v>0.41187558906691801</v>
      </c>
      <c r="V29" s="21">
        <f t="shared" si="6"/>
        <v>1</v>
      </c>
    </row>
    <row r="30" spans="1:22" s="20" customFormat="1" x14ac:dyDescent="0.25">
      <c r="A30" s="18">
        <v>26</v>
      </c>
      <c r="B30" s="3" t="s">
        <v>50</v>
      </c>
      <c r="C30" s="3" t="s">
        <v>24</v>
      </c>
      <c r="D30" s="3">
        <v>4</v>
      </c>
      <c r="E30" s="3">
        <v>1</v>
      </c>
      <c r="F30" s="2">
        <v>1507</v>
      </c>
      <c r="G30" s="2">
        <v>1205</v>
      </c>
      <c r="H30" s="2">
        <v>1272</v>
      </c>
      <c r="I30" s="2">
        <v>235</v>
      </c>
      <c r="J30" s="2">
        <v>23</v>
      </c>
      <c r="K30" s="2">
        <v>265</v>
      </c>
      <c r="L30" s="2">
        <v>194</v>
      </c>
      <c r="M30" s="2">
        <v>11</v>
      </c>
      <c r="N30" s="2">
        <v>563</v>
      </c>
      <c r="O30" s="2">
        <v>366</v>
      </c>
      <c r="P30" s="22">
        <f t="shared" si="5"/>
        <v>200.83333333333334</v>
      </c>
      <c r="Q30" s="19">
        <f t="shared" si="11"/>
        <v>0.21991701244813278</v>
      </c>
      <c r="R30" s="19">
        <f t="shared" si="12"/>
        <v>9.1286307053941914E-3</v>
      </c>
      <c r="S30" s="19">
        <f t="shared" si="13"/>
        <v>0.46721991701244814</v>
      </c>
      <c r="T30" s="19">
        <f t="shared" si="14"/>
        <v>0.30373443983402487</v>
      </c>
      <c r="V30" s="21">
        <f t="shared" si="6"/>
        <v>1</v>
      </c>
    </row>
    <row r="31" spans="1:22" s="20" customFormat="1" x14ac:dyDescent="0.25">
      <c r="A31" s="18">
        <v>27</v>
      </c>
      <c r="B31" s="3" t="s">
        <v>51</v>
      </c>
      <c r="C31" s="3" t="s">
        <v>24</v>
      </c>
      <c r="D31" s="3">
        <v>3</v>
      </c>
      <c r="E31" s="3">
        <v>2</v>
      </c>
      <c r="F31" s="2">
        <v>1098</v>
      </c>
      <c r="G31" s="2">
        <v>672</v>
      </c>
      <c r="H31" s="2">
        <v>593</v>
      </c>
      <c r="I31" s="2">
        <v>505</v>
      </c>
      <c r="J31" s="2">
        <v>92</v>
      </c>
      <c r="K31" s="2">
        <v>164</v>
      </c>
      <c r="L31" s="2">
        <v>78</v>
      </c>
      <c r="M31" s="2">
        <v>8</v>
      </c>
      <c r="N31" s="2">
        <v>261</v>
      </c>
      <c r="O31" s="2">
        <v>239</v>
      </c>
      <c r="P31" s="22">
        <f t="shared" si="5"/>
        <v>112</v>
      </c>
      <c r="Q31" s="19">
        <f t="shared" si="11"/>
        <v>0.24404761904761904</v>
      </c>
      <c r="R31" s="19">
        <f t="shared" si="12"/>
        <v>1.1904761904761904E-2</v>
      </c>
      <c r="S31" s="19">
        <f t="shared" si="13"/>
        <v>0.38839285714285715</v>
      </c>
      <c r="T31" s="19">
        <f t="shared" si="14"/>
        <v>0.35565476190476192</v>
      </c>
      <c r="V31" s="21">
        <f t="shared" si="6"/>
        <v>1</v>
      </c>
    </row>
    <row r="32" spans="1:22" s="20" customFormat="1" x14ac:dyDescent="0.25">
      <c r="A32" s="18">
        <v>28</v>
      </c>
      <c r="B32" s="3" t="s">
        <v>52</v>
      </c>
      <c r="C32" s="3" t="s">
        <v>24</v>
      </c>
      <c r="D32" s="3">
        <v>4</v>
      </c>
      <c r="E32" s="3">
        <v>4</v>
      </c>
      <c r="F32" s="2">
        <v>425</v>
      </c>
      <c r="G32" s="2">
        <v>346</v>
      </c>
      <c r="H32" s="2">
        <v>337</v>
      </c>
      <c r="I32" s="2">
        <v>88</v>
      </c>
      <c r="J32" s="2">
        <v>0</v>
      </c>
      <c r="K32" s="2">
        <v>80</v>
      </c>
      <c r="L32" s="2">
        <v>30</v>
      </c>
      <c r="M32" s="2">
        <v>2</v>
      </c>
      <c r="N32" s="2">
        <v>154</v>
      </c>
      <c r="O32" s="2">
        <v>110</v>
      </c>
      <c r="P32" s="22">
        <f t="shared" si="5"/>
        <v>57.666666666666664</v>
      </c>
      <c r="Q32" s="19">
        <f t="shared" si="11"/>
        <v>0.23121387283236994</v>
      </c>
      <c r="R32" s="19">
        <f t="shared" si="12"/>
        <v>5.7803468208092483E-3</v>
      </c>
      <c r="S32" s="19">
        <f t="shared" si="13"/>
        <v>0.44508670520231214</v>
      </c>
      <c r="T32" s="19">
        <f t="shared" si="14"/>
        <v>0.31791907514450868</v>
      </c>
      <c r="V32" s="21">
        <f t="shared" si="6"/>
        <v>1</v>
      </c>
    </row>
    <row r="33" spans="1:22" s="20" customFormat="1" x14ac:dyDescent="0.25">
      <c r="A33" s="18">
        <v>29</v>
      </c>
      <c r="B33" s="3" t="s">
        <v>53</v>
      </c>
      <c r="C33" s="3" t="s">
        <v>24</v>
      </c>
      <c r="D33" s="3">
        <v>13</v>
      </c>
      <c r="E33" s="3">
        <v>12</v>
      </c>
      <c r="F33" s="2">
        <v>5992</v>
      </c>
      <c r="G33" s="2">
        <v>4846</v>
      </c>
      <c r="H33" s="2">
        <v>4642</v>
      </c>
      <c r="I33" s="2">
        <v>1350</v>
      </c>
      <c r="J33" s="2">
        <v>115</v>
      </c>
      <c r="K33" s="2">
        <v>1072</v>
      </c>
      <c r="L33" s="2">
        <v>667</v>
      </c>
      <c r="M33" s="2">
        <v>99</v>
      </c>
      <c r="N33" s="2">
        <v>1489</v>
      </c>
      <c r="O33" s="2">
        <v>2186</v>
      </c>
      <c r="P33" s="22">
        <f t="shared" si="5"/>
        <v>807.66666666666663</v>
      </c>
      <c r="Q33" s="19">
        <f t="shared" si="11"/>
        <v>0.22121337185307471</v>
      </c>
      <c r="R33" s="19">
        <f t="shared" si="12"/>
        <v>2.042921997523731E-2</v>
      </c>
      <c r="S33" s="19">
        <f t="shared" si="13"/>
        <v>0.30726372265786217</v>
      </c>
      <c r="T33" s="19">
        <f t="shared" si="14"/>
        <v>0.45109368551382584</v>
      </c>
      <c r="V33" s="21">
        <f t="shared" si="6"/>
        <v>1</v>
      </c>
    </row>
    <row r="34" spans="1:22" s="20" customFormat="1" x14ac:dyDescent="0.25">
      <c r="A34" s="18">
        <v>30</v>
      </c>
      <c r="B34" s="3" t="s">
        <v>54</v>
      </c>
      <c r="C34" s="3" t="s">
        <v>24</v>
      </c>
      <c r="D34" s="3">
        <v>16</v>
      </c>
      <c r="E34" s="3">
        <v>7</v>
      </c>
      <c r="F34" s="2">
        <v>13283</v>
      </c>
      <c r="G34" s="2">
        <v>8022</v>
      </c>
      <c r="H34" s="2">
        <v>6688</v>
      </c>
      <c r="I34" s="2">
        <v>6595</v>
      </c>
      <c r="J34" s="2">
        <v>2172</v>
      </c>
      <c r="K34" s="2">
        <v>4191</v>
      </c>
      <c r="L34" s="2">
        <v>3793</v>
      </c>
      <c r="M34" s="2">
        <v>228</v>
      </c>
      <c r="N34" s="2">
        <v>1188</v>
      </c>
      <c r="O34" s="2">
        <v>2415</v>
      </c>
      <c r="P34" s="22">
        <f t="shared" si="5"/>
        <v>1337</v>
      </c>
      <c r="Q34" s="19">
        <f>K34/G34</f>
        <v>0.52243829468960357</v>
      </c>
      <c r="R34" s="19">
        <f>M34/G34</f>
        <v>2.8421839940164548E-2</v>
      </c>
      <c r="S34" s="19">
        <f>N34/G34</f>
        <v>0.14809274495138369</v>
      </c>
      <c r="T34" s="19">
        <f>O34/G34</f>
        <v>0.30104712041884818</v>
      </c>
      <c r="V34" s="21">
        <f t="shared" si="6"/>
        <v>1</v>
      </c>
    </row>
    <row r="35" spans="1:22" s="20" customFormat="1" x14ac:dyDescent="0.25">
      <c r="A35" s="18">
        <v>31</v>
      </c>
      <c r="B35" s="3" t="s">
        <v>55</v>
      </c>
      <c r="C35" s="3" t="s">
        <v>24</v>
      </c>
      <c r="D35" s="3">
        <v>16</v>
      </c>
      <c r="E35" s="3">
        <v>10</v>
      </c>
      <c r="F35" s="2">
        <v>9731</v>
      </c>
      <c r="G35" s="2">
        <v>7251</v>
      </c>
      <c r="H35" s="2">
        <v>7129</v>
      </c>
      <c r="I35" s="2">
        <v>2602</v>
      </c>
      <c r="J35" s="2">
        <v>498</v>
      </c>
      <c r="K35" s="2">
        <v>2742</v>
      </c>
      <c r="L35" s="2">
        <v>2232</v>
      </c>
      <c r="M35" s="2">
        <v>113</v>
      </c>
      <c r="N35" s="2">
        <v>1726</v>
      </c>
      <c r="O35" s="2">
        <v>2670</v>
      </c>
      <c r="P35" s="22">
        <f t="shared" si="5"/>
        <v>1208.5</v>
      </c>
      <c r="Q35" s="19">
        <f t="shared" ref="Q35:Q43" si="15">K35/G35</f>
        <v>0.37815473727761689</v>
      </c>
      <c r="R35" s="19">
        <f t="shared" ref="R35:R43" si="16">M35/G35</f>
        <v>1.5584057371397049E-2</v>
      </c>
      <c r="S35" s="19">
        <f t="shared" ref="S35:S43" si="17">N35/G35</f>
        <v>0.23803613294717971</v>
      </c>
      <c r="T35" s="19">
        <f t="shared" ref="T35:T43" si="18">O35/G35</f>
        <v>0.36822507240380636</v>
      </c>
      <c r="V35" s="21">
        <f t="shared" si="6"/>
        <v>1</v>
      </c>
    </row>
    <row r="36" spans="1:22" s="20" customFormat="1" x14ac:dyDescent="0.25">
      <c r="A36" s="18">
        <v>32</v>
      </c>
      <c r="B36" s="3" t="s">
        <v>56</v>
      </c>
      <c r="C36" s="3" t="s">
        <v>24</v>
      </c>
      <c r="D36" s="3">
        <v>14</v>
      </c>
      <c r="E36" s="3">
        <v>10</v>
      </c>
      <c r="F36" s="2">
        <v>9561</v>
      </c>
      <c r="G36" s="2">
        <v>8168</v>
      </c>
      <c r="H36" s="2">
        <v>7884</v>
      </c>
      <c r="I36" s="2">
        <v>1677</v>
      </c>
      <c r="J36" s="2">
        <v>162</v>
      </c>
      <c r="K36" s="2">
        <v>5088</v>
      </c>
      <c r="L36" s="2">
        <v>4688</v>
      </c>
      <c r="M36" s="2">
        <v>67</v>
      </c>
      <c r="N36" s="2">
        <v>1140</v>
      </c>
      <c r="O36" s="2">
        <v>1873</v>
      </c>
      <c r="P36" s="22">
        <f t="shared" si="5"/>
        <v>1361.3333333333333</v>
      </c>
      <c r="Q36" s="19">
        <f t="shared" si="15"/>
        <v>0.62291870714985309</v>
      </c>
      <c r="R36" s="19">
        <f t="shared" si="16"/>
        <v>8.2027424094025473E-3</v>
      </c>
      <c r="S36" s="19">
        <f t="shared" si="17"/>
        <v>0.1395690499510284</v>
      </c>
      <c r="T36" s="19">
        <f t="shared" si="18"/>
        <v>0.22930950048971596</v>
      </c>
      <c r="V36" s="21">
        <f t="shared" si="6"/>
        <v>1</v>
      </c>
    </row>
    <row r="37" spans="1:22" s="20" customFormat="1" x14ac:dyDescent="0.25">
      <c r="A37" s="18">
        <v>33</v>
      </c>
      <c r="B37" s="3" t="s">
        <v>57</v>
      </c>
      <c r="C37" s="3" t="s">
        <v>24</v>
      </c>
      <c r="D37" s="3">
        <v>11</v>
      </c>
      <c r="E37" s="3">
        <v>7</v>
      </c>
      <c r="F37" s="2">
        <v>4593</v>
      </c>
      <c r="G37" s="2">
        <v>3443</v>
      </c>
      <c r="H37" s="2">
        <v>3106</v>
      </c>
      <c r="I37" s="2">
        <v>1487</v>
      </c>
      <c r="J37" s="2">
        <v>286</v>
      </c>
      <c r="K37" s="2">
        <v>1320</v>
      </c>
      <c r="L37" s="2">
        <v>958</v>
      </c>
      <c r="M37" s="2">
        <v>60</v>
      </c>
      <c r="N37" s="2">
        <v>723</v>
      </c>
      <c r="O37" s="2">
        <v>1340</v>
      </c>
      <c r="P37" s="22">
        <f t="shared" si="5"/>
        <v>573.83333333333337</v>
      </c>
      <c r="Q37" s="19">
        <f t="shared" si="15"/>
        <v>0.38338658146964855</v>
      </c>
      <c r="R37" s="19">
        <f t="shared" si="16"/>
        <v>1.7426662794074933E-2</v>
      </c>
      <c r="S37" s="19">
        <f t="shared" si="17"/>
        <v>0.20999128666860295</v>
      </c>
      <c r="T37" s="19">
        <f t="shared" si="18"/>
        <v>0.38919546906767355</v>
      </c>
      <c r="V37" s="21">
        <f t="shared" si="6"/>
        <v>1</v>
      </c>
    </row>
    <row r="38" spans="1:22" s="20" customFormat="1" x14ac:dyDescent="0.25">
      <c r="A38" s="18">
        <v>34</v>
      </c>
      <c r="B38" s="3" t="s">
        <v>58</v>
      </c>
      <c r="C38" s="3" t="s">
        <v>24</v>
      </c>
      <c r="D38" s="3">
        <v>13</v>
      </c>
      <c r="E38" s="3">
        <v>10</v>
      </c>
      <c r="F38" s="2">
        <v>6200</v>
      </c>
      <c r="G38" s="2">
        <v>5056</v>
      </c>
      <c r="H38" s="2">
        <v>4780</v>
      </c>
      <c r="I38" s="2">
        <v>1420</v>
      </c>
      <c r="J38" s="2">
        <v>250</v>
      </c>
      <c r="K38" s="2">
        <v>1669</v>
      </c>
      <c r="L38" s="2">
        <v>663</v>
      </c>
      <c r="M38" s="2">
        <v>63</v>
      </c>
      <c r="N38" s="2">
        <v>1112</v>
      </c>
      <c r="O38" s="2">
        <v>2212</v>
      </c>
      <c r="P38" s="22">
        <f t="shared" si="5"/>
        <v>842.66666666666663</v>
      </c>
      <c r="Q38" s="19">
        <f t="shared" si="15"/>
        <v>0.33010284810126583</v>
      </c>
      <c r="R38" s="19">
        <f t="shared" si="16"/>
        <v>1.2460443037974684E-2</v>
      </c>
      <c r="S38" s="19">
        <f t="shared" si="17"/>
        <v>0.2199367088607595</v>
      </c>
      <c r="T38" s="19">
        <f t="shared" si="18"/>
        <v>0.4375</v>
      </c>
      <c r="V38" s="21">
        <f t="shared" si="6"/>
        <v>1</v>
      </c>
    </row>
    <row r="39" spans="1:22" s="20" customFormat="1" x14ac:dyDescent="0.25">
      <c r="A39" s="18">
        <v>35</v>
      </c>
      <c r="B39" s="3" t="s">
        <v>59</v>
      </c>
      <c r="C39" s="3" t="s">
        <v>24</v>
      </c>
      <c r="D39" s="3">
        <v>15</v>
      </c>
      <c r="E39" s="3">
        <v>9</v>
      </c>
      <c r="F39" s="2">
        <v>7475</v>
      </c>
      <c r="G39" s="2">
        <v>4976</v>
      </c>
      <c r="H39" s="2">
        <v>4080</v>
      </c>
      <c r="I39" s="2">
        <v>3395</v>
      </c>
      <c r="J39" s="2">
        <v>587</v>
      </c>
      <c r="K39" s="2">
        <v>1456</v>
      </c>
      <c r="L39" s="2">
        <v>894</v>
      </c>
      <c r="M39" s="2">
        <v>76</v>
      </c>
      <c r="N39" s="2">
        <v>1437</v>
      </c>
      <c r="O39" s="2">
        <v>2007</v>
      </c>
      <c r="P39" s="22">
        <f t="shared" si="5"/>
        <v>829.33333333333337</v>
      </c>
      <c r="Q39" s="19">
        <f t="shared" si="15"/>
        <v>0.29260450160771706</v>
      </c>
      <c r="R39" s="19">
        <f t="shared" si="16"/>
        <v>1.5273311897106109E-2</v>
      </c>
      <c r="S39" s="19">
        <f t="shared" si="17"/>
        <v>0.2887861736334405</v>
      </c>
      <c r="T39" s="19">
        <f t="shared" si="18"/>
        <v>0.40333601286173631</v>
      </c>
      <c r="V39" s="21">
        <f t="shared" si="6"/>
        <v>1</v>
      </c>
    </row>
    <row r="40" spans="1:22" s="20" customFormat="1" x14ac:dyDescent="0.25">
      <c r="A40" s="18">
        <v>36</v>
      </c>
      <c r="B40" s="3" t="s">
        <v>60</v>
      </c>
      <c r="C40" s="3" t="s">
        <v>24</v>
      </c>
      <c r="D40" s="3">
        <v>10</v>
      </c>
      <c r="E40" s="3">
        <v>7</v>
      </c>
      <c r="F40" s="2">
        <v>3745</v>
      </c>
      <c r="G40" s="2">
        <v>3089</v>
      </c>
      <c r="H40" s="2">
        <v>3017</v>
      </c>
      <c r="I40" s="2">
        <v>728</v>
      </c>
      <c r="J40" s="2">
        <v>39</v>
      </c>
      <c r="K40" s="2">
        <v>643</v>
      </c>
      <c r="L40" s="2">
        <v>235</v>
      </c>
      <c r="M40" s="2">
        <v>33</v>
      </c>
      <c r="N40" s="2">
        <v>1330</v>
      </c>
      <c r="O40" s="2">
        <v>1083</v>
      </c>
      <c r="P40" s="22">
        <f t="shared" si="5"/>
        <v>514.83333333333337</v>
      </c>
      <c r="Q40" s="19">
        <f t="shared" si="15"/>
        <v>0.20815797992877955</v>
      </c>
      <c r="R40" s="19">
        <f t="shared" si="16"/>
        <v>1.068306895435416E-2</v>
      </c>
      <c r="S40" s="19">
        <f t="shared" si="17"/>
        <v>0.43056005179669798</v>
      </c>
      <c r="T40" s="19">
        <f t="shared" si="18"/>
        <v>0.35059889932016836</v>
      </c>
      <c r="V40" s="21">
        <f t="shared" si="6"/>
        <v>1</v>
      </c>
    </row>
    <row r="41" spans="1:22" s="20" customFormat="1" x14ac:dyDescent="0.25">
      <c r="A41" s="18">
        <v>37</v>
      </c>
      <c r="B41" s="3" t="s">
        <v>61</v>
      </c>
      <c r="C41" s="3" t="s">
        <v>24</v>
      </c>
      <c r="D41" s="3">
        <v>9</v>
      </c>
      <c r="E41" s="3">
        <v>6</v>
      </c>
      <c r="F41" s="2">
        <v>3386</v>
      </c>
      <c r="G41" s="2">
        <v>2362</v>
      </c>
      <c r="H41" s="2">
        <v>2459</v>
      </c>
      <c r="I41" s="2">
        <v>927</v>
      </c>
      <c r="J41" s="2">
        <v>165</v>
      </c>
      <c r="K41" s="2">
        <v>941</v>
      </c>
      <c r="L41" s="2">
        <v>696</v>
      </c>
      <c r="M41" s="2">
        <v>38</v>
      </c>
      <c r="N41" s="2">
        <v>877</v>
      </c>
      <c r="O41" s="2">
        <v>506</v>
      </c>
      <c r="P41" s="22">
        <f t="shared" si="5"/>
        <v>393.66666666666669</v>
      </c>
      <c r="Q41" s="19">
        <f t="shared" si="15"/>
        <v>0.39839119390347161</v>
      </c>
      <c r="R41" s="19">
        <f t="shared" si="16"/>
        <v>1.6088060965283656E-2</v>
      </c>
      <c r="S41" s="19">
        <f t="shared" si="17"/>
        <v>0.37129551227773072</v>
      </c>
      <c r="T41" s="19">
        <f t="shared" si="18"/>
        <v>0.21422523285351397</v>
      </c>
      <c r="V41" s="21">
        <f t="shared" si="6"/>
        <v>1</v>
      </c>
    </row>
    <row r="42" spans="1:22" s="20" customFormat="1" x14ac:dyDescent="0.25">
      <c r="A42" s="18">
        <v>38</v>
      </c>
      <c r="B42" s="3" t="s">
        <v>62</v>
      </c>
      <c r="C42" s="3" t="s">
        <v>24</v>
      </c>
      <c r="D42" s="3">
        <v>11</v>
      </c>
      <c r="E42" s="3">
        <v>7</v>
      </c>
      <c r="F42" s="2">
        <v>6519</v>
      </c>
      <c r="G42" s="2">
        <v>4424</v>
      </c>
      <c r="H42" s="2">
        <v>4052</v>
      </c>
      <c r="I42" s="2">
        <v>2467</v>
      </c>
      <c r="J42" s="2">
        <v>484</v>
      </c>
      <c r="K42" s="2">
        <v>1422</v>
      </c>
      <c r="L42" s="2">
        <v>1125</v>
      </c>
      <c r="M42" s="2">
        <v>52</v>
      </c>
      <c r="N42" s="2">
        <v>1197</v>
      </c>
      <c r="O42" s="2">
        <v>1753</v>
      </c>
      <c r="P42" s="22">
        <f t="shared" si="5"/>
        <v>737.33333333333337</v>
      </c>
      <c r="Q42" s="19">
        <f t="shared" si="15"/>
        <v>0.32142857142857145</v>
      </c>
      <c r="R42" s="19">
        <f t="shared" si="16"/>
        <v>1.1754068716094032E-2</v>
      </c>
      <c r="S42" s="19">
        <f t="shared" si="17"/>
        <v>0.27056962025316456</v>
      </c>
      <c r="T42" s="19">
        <f t="shared" si="18"/>
        <v>0.39624773960216997</v>
      </c>
      <c r="V42" s="21">
        <f t="shared" si="6"/>
        <v>1</v>
      </c>
    </row>
    <row r="43" spans="1:22" s="20" customFormat="1" x14ac:dyDescent="0.25">
      <c r="A43" s="18">
        <v>39</v>
      </c>
      <c r="B43" s="3" t="s">
        <v>63</v>
      </c>
      <c r="C43" s="3" t="s">
        <v>24</v>
      </c>
      <c r="D43" s="3">
        <v>9</v>
      </c>
      <c r="E43" s="3">
        <v>7</v>
      </c>
      <c r="F43" s="2">
        <v>3244</v>
      </c>
      <c r="G43" s="2">
        <v>2645</v>
      </c>
      <c r="H43" s="2">
        <v>2466</v>
      </c>
      <c r="I43" s="2">
        <v>778</v>
      </c>
      <c r="J43" s="2">
        <v>94</v>
      </c>
      <c r="K43" s="2">
        <v>706</v>
      </c>
      <c r="L43" s="2">
        <v>450</v>
      </c>
      <c r="M43" s="2">
        <v>45</v>
      </c>
      <c r="N43" s="2">
        <v>1149</v>
      </c>
      <c r="O43" s="2">
        <v>745</v>
      </c>
      <c r="P43" s="22">
        <f t="shared" si="5"/>
        <v>440.83333333333331</v>
      </c>
      <c r="Q43" s="19">
        <f t="shared" si="15"/>
        <v>0.2669187145557656</v>
      </c>
      <c r="R43" s="19">
        <f t="shared" si="16"/>
        <v>1.7013232514177693E-2</v>
      </c>
      <c r="S43" s="19">
        <f t="shared" si="17"/>
        <v>0.43440453686200375</v>
      </c>
      <c r="T43" s="19">
        <f t="shared" si="18"/>
        <v>0.28166351606805295</v>
      </c>
      <c r="V43" s="21">
        <f t="shared" si="6"/>
        <v>1</v>
      </c>
    </row>
    <row r="44" spans="1:22" s="20" customFormat="1" x14ac:dyDescent="0.25">
      <c r="A44" s="18">
        <v>40</v>
      </c>
      <c r="B44" s="3" t="s">
        <v>64</v>
      </c>
      <c r="C44" s="3" t="s">
        <v>24</v>
      </c>
      <c r="D44" s="3">
        <v>10</v>
      </c>
      <c r="E44" s="3">
        <v>6</v>
      </c>
      <c r="F44" s="2">
        <v>6443</v>
      </c>
      <c r="G44" s="2">
        <v>4857</v>
      </c>
      <c r="H44" s="2">
        <v>4741</v>
      </c>
      <c r="I44" s="2">
        <v>1702</v>
      </c>
      <c r="J44" s="2">
        <v>297</v>
      </c>
      <c r="K44" s="2">
        <v>1616</v>
      </c>
      <c r="L44" s="2">
        <v>1164</v>
      </c>
      <c r="M44" s="2">
        <v>20</v>
      </c>
      <c r="N44" s="2">
        <v>1842</v>
      </c>
      <c r="O44" s="2">
        <v>1379</v>
      </c>
      <c r="P44" s="22">
        <f t="shared" si="5"/>
        <v>809.5</v>
      </c>
      <c r="Q44" s="19">
        <f t="shared" ref="Q44:Q50" si="19">K44/G44</f>
        <v>0.33271566810788555</v>
      </c>
      <c r="R44" s="19">
        <f t="shared" ref="R44:R50" si="20">M44/G44</f>
        <v>4.1177681696520484E-3</v>
      </c>
      <c r="S44" s="19">
        <f t="shared" ref="S44:S50" si="21">N44/G44</f>
        <v>0.3792464484249537</v>
      </c>
      <c r="T44" s="19">
        <f t="shared" ref="T44:T50" si="22">O44/G44</f>
        <v>0.28392011529750877</v>
      </c>
      <c r="V44" s="21">
        <f t="shared" si="6"/>
        <v>1</v>
      </c>
    </row>
    <row r="45" spans="1:22" s="20" customFormat="1" x14ac:dyDescent="0.25">
      <c r="A45" s="18">
        <v>41</v>
      </c>
      <c r="B45" s="3" t="s">
        <v>65</v>
      </c>
      <c r="C45" s="3" t="s">
        <v>24</v>
      </c>
      <c r="D45" s="3">
        <v>10</v>
      </c>
      <c r="E45" s="3">
        <v>6</v>
      </c>
      <c r="F45" s="2">
        <v>6076</v>
      </c>
      <c r="G45" s="2">
        <v>4540</v>
      </c>
      <c r="H45" s="2">
        <v>4051</v>
      </c>
      <c r="I45" s="2">
        <v>2025</v>
      </c>
      <c r="J45" s="2">
        <v>253</v>
      </c>
      <c r="K45" s="2">
        <v>947</v>
      </c>
      <c r="L45" s="2">
        <v>575</v>
      </c>
      <c r="M45" s="2">
        <v>38</v>
      </c>
      <c r="N45" s="2">
        <v>2158</v>
      </c>
      <c r="O45" s="2">
        <v>1397</v>
      </c>
      <c r="P45" s="22">
        <f t="shared" si="5"/>
        <v>756.66666666666663</v>
      </c>
      <c r="Q45" s="19">
        <f t="shared" si="19"/>
        <v>0.20859030837004405</v>
      </c>
      <c r="R45" s="19">
        <f t="shared" si="20"/>
        <v>8.3700440528634359E-3</v>
      </c>
      <c r="S45" s="19">
        <f t="shared" si="21"/>
        <v>0.47533039647577091</v>
      </c>
      <c r="T45" s="19">
        <f t="shared" si="22"/>
        <v>0.30770925110132158</v>
      </c>
      <c r="V45" s="21">
        <f t="shared" si="6"/>
        <v>1</v>
      </c>
    </row>
    <row r="46" spans="1:22" s="20" customFormat="1" x14ac:dyDescent="0.25">
      <c r="A46" s="18">
        <v>42</v>
      </c>
      <c r="B46" s="3" t="s">
        <v>66</v>
      </c>
      <c r="C46" s="3" t="s">
        <v>24</v>
      </c>
      <c r="D46" s="3">
        <v>14</v>
      </c>
      <c r="E46" s="3">
        <v>9</v>
      </c>
      <c r="F46" s="2">
        <v>7661</v>
      </c>
      <c r="G46" s="2">
        <v>5735</v>
      </c>
      <c r="H46" s="2">
        <v>5534</v>
      </c>
      <c r="I46" s="2">
        <v>2127</v>
      </c>
      <c r="J46" s="2">
        <v>228</v>
      </c>
      <c r="K46" s="2">
        <v>1436</v>
      </c>
      <c r="L46" s="2">
        <v>948</v>
      </c>
      <c r="M46" s="2">
        <v>62</v>
      </c>
      <c r="N46" s="2">
        <v>2661</v>
      </c>
      <c r="O46" s="2">
        <v>1576</v>
      </c>
      <c r="P46" s="22">
        <f t="shared" si="5"/>
        <v>955.83333333333337</v>
      </c>
      <c r="Q46" s="19">
        <f t="shared" si="19"/>
        <v>0.25039232781168264</v>
      </c>
      <c r="R46" s="19">
        <f t="shared" si="20"/>
        <v>1.0810810810810811E-2</v>
      </c>
      <c r="S46" s="19">
        <f t="shared" si="21"/>
        <v>0.46399302528334785</v>
      </c>
      <c r="T46" s="19">
        <f t="shared" si="22"/>
        <v>0.27480383609415865</v>
      </c>
      <c r="V46" s="21">
        <f t="shared" si="6"/>
        <v>1</v>
      </c>
    </row>
    <row r="47" spans="1:22" s="20" customFormat="1" x14ac:dyDescent="0.25">
      <c r="A47" s="18">
        <v>43</v>
      </c>
      <c r="B47" s="3" t="s">
        <v>67</v>
      </c>
      <c r="C47" s="3" t="s">
        <v>24</v>
      </c>
      <c r="D47" s="3">
        <v>7</v>
      </c>
      <c r="E47" s="3">
        <v>4</v>
      </c>
      <c r="F47" s="2">
        <v>3837</v>
      </c>
      <c r="G47" s="2">
        <v>2994</v>
      </c>
      <c r="H47" s="2">
        <v>2727</v>
      </c>
      <c r="I47" s="2">
        <v>1110</v>
      </c>
      <c r="J47" s="2">
        <v>67</v>
      </c>
      <c r="K47" s="2">
        <v>805</v>
      </c>
      <c r="L47" s="2">
        <v>581</v>
      </c>
      <c r="M47" s="2">
        <v>13</v>
      </c>
      <c r="N47" s="2">
        <v>1402</v>
      </c>
      <c r="O47" s="2">
        <v>774</v>
      </c>
      <c r="P47" s="22">
        <f t="shared" si="5"/>
        <v>499</v>
      </c>
      <c r="Q47" s="19">
        <f t="shared" si="19"/>
        <v>0.26887107548430195</v>
      </c>
      <c r="R47" s="19">
        <f t="shared" si="20"/>
        <v>4.3420173680694726E-3</v>
      </c>
      <c r="S47" s="19">
        <f t="shared" si="21"/>
        <v>0.4682698730794923</v>
      </c>
      <c r="T47" s="19">
        <f t="shared" si="22"/>
        <v>0.25851703406813625</v>
      </c>
      <c r="V47" s="21">
        <f t="shared" si="6"/>
        <v>1</v>
      </c>
    </row>
    <row r="48" spans="1:22" s="20" customFormat="1" x14ac:dyDescent="0.25">
      <c r="A48" s="18">
        <v>44</v>
      </c>
      <c r="B48" s="3" t="s">
        <v>68</v>
      </c>
      <c r="C48" s="3" t="s">
        <v>24</v>
      </c>
      <c r="D48" s="3">
        <v>13</v>
      </c>
      <c r="E48" s="3">
        <v>10</v>
      </c>
      <c r="F48" s="2">
        <v>7323</v>
      </c>
      <c r="G48" s="2">
        <v>4890</v>
      </c>
      <c r="H48" s="2">
        <v>4745</v>
      </c>
      <c r="I48" s="2">
        <v>2578</v>
      </c>
      <c r="J48" s="2">
        <v>462</v>
      </c>
      <c r="K48" s="2">
        <v>752</v>
      </c>
      <c r="L48" s="2">
        <v>395</v>
      </c>
      <c r="M48" s="2">
        <v>117</v>
      </c>
      <c r="N48" s="2">
        <v>2374</v>
      </c>
      <c r="O48" s="2">
        <v>1647</v>
      </c>
      <c r="P48" s="22">
        <f t="shared" si="5"/>
        <v>815</v>
      </c>
      <c r="Q48" s="19">
        <f t="shared" si="19"/>
        <v>0.15378323108384459</v>
      </c>
      <c r="R48" s="19">
        <f t="shared" si="20"/>
        <v>2.392638036809816E-2</v>
      </c>
      <c r="S48" s="19">
        <f t="shared" si="21"/>
        <v>0.48548057259713701</v>
      </c>
      <c r="T48" s="19">
        <f t="shared" si="22"/>
        <v>0.33680981595092024</v>
      </c>
      <c r="V48" s="21">
        <f t="shared" si="6"/>
        <v>1</v>
      </c>
    </row>
    <row r="49" spans="1:22" s="20" customFormat="1" x14ac:dyDescent="0.25">
      <c r="A49" s="18">
        <v>45</v>
      </c>
      <c r="B49" s="3" t="s">
        <v>69</v>
      </c>
      <c r="C49" s="3" t="s">
        <v>24</v>
      </c>
      <c r="D49" s="3">
        <v>10</v>
      </c>
      <c r="E49" s="3">
        <v>8</v>
      </c>
      <c r="F49" s="2">
        <v>6540</v>
      </c>
      <c r="G49" s="2">
        <v>4632</v>
      </c>
      <c r="H49" s="2">
        <v>4516</v>
      </c>
      <c r="I49" s="2">
        <v>2024</v>
      </c>
      <c r="J49" s="2">
        <v>313</v>
      </c>
      <c r="K49" s="2">
        <v>786</v>
      </c>
      <c r="L49" s="2">
        <v>455</v>
      </c>
      <c r="M49" s="2">
        <v>229</v>
      </c>
      <c r="N49" s="2">
        <v>2425</v>
      </c>
      <c r="O49" s="2">
        <v>1192</v>
      </c>
      <c r="P49" s="22">
        <f t="shared" si="5"/>
        <v>772</v>
      </c>
      <c r="Q49" s="19">
        <f t="shared" si="19"/>
        <v>0.16968911917098445</v>
      </c>
      <c r="R49" s="19">
        <f t="shared" si="20"/>
        <v>4.9438687392055265E-2</v>
      </c>
      <c r="S49" s="19">
        <f t="shared" si="21"/>
        <v>0.52353195164075994</v>
      </c>
      <c r="T49" s="19">
        <f t="shared" si="22"/>
        <v>0.25734024179620035</v>
      </c>
      <c r="V49" s="21">
        <f t="shared" si="6"/>
        <v>1</v>
      </c>
    </row>
    <row r="50" spans="1:22" s="20" customFormat="1" x14ac:dyDescent="0.25">
      <c r="A50" s="18">
        <v>46</v>
      </c>
      <c r="B50" s="3" t="s">
        <v>70</v>
      </c>
      <c r="C50" s="3" t="s">
        <v>24</v>
      </c>
      <c r="D50" s="3">
        <v>11</v>
      </c>
      <c r="E50" s="3">
        <v>4</v>
      </c>
      <c r="F50" s="2">
        <v>8644</v>
      </c>
      <c r="G50" s="2">
        <v>5234</v>
      </c>
      <c r="H50" s="2">
        <v>5413</v>
      </c>
      <c r="I50" s="2">
        <v>3231</v>
      </c>
      <c r="J50" s="2">
        <v>902</v>
      </c>
      <c r="K50" s="2">
        <v>1817</v>
      </c>
      <c r="L50" s="2">
        <v>1467</v>
      </c>
      <c r="M50" s="2">
        <v>67</v>
      </c>
      <c r="N50" s="2">
        <v>1833</v>
      </c>
      <c r="O50" s="2">
        <v>1517</v>
      </c>
      <c r="P50" s="22">
        <f t="shared" si="5"/>
        <v>872.33333333333337</v>
      </c>
      <c r="Q50" s="19">
        <f t="shared" si="19"/>
        <v>0.34715322888803973</v>
      </c>
      <c r="R50" s="19">
        <f t="shared" si="20"/>
        <v>1.2800917080626672E-2</v>
      </c>
      <c r="S50" s="19">
        <f t="shared" si="21"/>
        <v>0.35021016431027896</v>
      </c>
      <c r="T50" s="19">
        <f t="shared" si="22"/>
        <v>0.28983568972105467</v>
      </c>
      <c r="V50" s="21">
        <f t="shared" si="6"/>
        <v>1</v>
      </c>
    </row>
    <row r="51" spans="1:22" s="20" customFormat="1" x14ac:dyDescent="0.25"/>
    <row r="52" spans="1:22" s="20" customFormat="1" x14ac:dyDescent="0.25"/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39370078740157483" right="0.19685039370078741" top="0.78740157480314965" bottom="0.39370078740157483" header="0.39370078740157483" footer="0.39370078740157483"/>
  <pageSetup paperSize="9" scale="5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Статистика</vt:lpstr>
      <vt:lpstr>Лист4</vt:lpstr>
      <vt:lpstr>Статистика!Заголовки_для_друку</vt:lpstr>
      <vt:lpstr>Статистика!Область_друку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Користувач Windows</cp:lastModifiedBy>
  <cp:lastPrinted>2020-07-08T07:55:19Z</cp:lastPrinted>
  <dcterms:created xsi:type="dcterms:W3CDTF">2017-10-27T15:50:09Z</dcterms:created>
  <dcterms:modified xsi:type="dcterms:W3CDTF">2020-07-08T07:57:09Z</dcterms:modified>
</cp:coreProperties>
</file>