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<sst xmlns="http://schemas.openxmlformats.org/spreadsheetml/2006/main" count="188" uniqueCount="161">
  <si>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</si>
  <si>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</si>
  <si>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</si>
  <si>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</si>
  <si>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</si>
  <si>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</si>
  <si>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</si>
  <si>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</si>
  <si>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</si>
  <si>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</si>
  <si>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</si>
  <si>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</si>
  <si>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</si>
  <si>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</si>
  <si>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</si>
  <si>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</si>
  <si>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</si>
  <si>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</si>
  <si>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</si>
  <si>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</si>
  <si>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</si>
  <si>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</si>
  <si>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</si>
  <si>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</si>
  <si>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</si>
  <si>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</si>
  <si>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</si>
  <si>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</si>
  <si>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</si>
  <si>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</si>
  <si>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</si>
  <si>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</si>
  <si>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</si>
  <si>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</si>
  <si>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</si>
  <si>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</si>
  <si>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</si>
  <si>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</si>
  <si>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</si>
  <si>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</si>
  <si>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</si>
  <si>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</si>
  <si>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</si>
  <si>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</si>
  <si>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</si>
  <si>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</si>
  <si>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</si>
  <si>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</si>
  <si>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</si>
  <si>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</si>
  <si>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</si>
  <si>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</si>
  <si>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</si>
  <si>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</si>
  <si>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</si>
  <si>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</si>
  <si>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</si>
  <si>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</si>
  <si>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</si>
  <si>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</si>
  <si>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</si>
  <si>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</si>
  <si>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</si>
  <si>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</si>
  <si>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</si>
  <si>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</si>
  <si>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</si>
  <si>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</si>
  <si>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</si>
  <si>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</si>
  <si>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</si>
  <si>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</si>
  <si>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</si>
  <si>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</si>
  <si>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</si>
  <si>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</si>
  <si>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</si>
  <si>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</si>
  <si>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</si>
  <si>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</si>
  <si>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</si>
  <si>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</si>
  <si>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</si>
  <si>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</si>
  <si>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</si>
  <si>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</si>
  <si>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</si>
  <si>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</si>
  <si>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</si>
  <si>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</si>
  <si>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</si>
  <si>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</si>
  <si>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</si>
  <si>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</si>
  <si>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</si>
  <si>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</si>
  <si>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</si>
  <si>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</si>
  <si>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</si>
  <si>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</si>
  <si>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</si>
  <si>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</si>
  <si>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</si>
  <si>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</si>
  <si>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</si>
  <si>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</si>
  <si>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</si>
  <si>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</si>
  <si>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</si>
  <si>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</si>
  <si>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</si>
  <si>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</si>
  <si>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</si>
  <si>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</si>
  <si>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</si>
  <si>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</si>
  <si>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</si>
  <si>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</si>
  <si>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</si>
  <si>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</si>
  <si>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</si>
  <si>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</si>
  <si>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</si>
  <si>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</si>
  <si>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</si>
  <si>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ТУ ДСА України в Днiпропетровській областi</t>
  </si>
  <si>
    <t>49000. Дніпропетровська область.м. Дніпро</t>
  </si>
  <si>
    <t>пр. Дмитра Яворницького</t>
  </si>
  <si>
    <t>57 к.301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</si>
  <si>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</si>
  <si>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</si>
  <si>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</si>
  <si>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</si>
  <si>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</si>
  <si>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</si>
  <si>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</si>
  <si>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</si>
  <si>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</si>
  <si>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</si>
  <si>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</si>
  <si>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</si>
  <si>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</si>
  <si>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</si>
  <si>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</si>
  <si>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</si>
  <si>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</si>
  <si>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</si>
  <si>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</si>
  <si>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</si>
  <si>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</si>
  <si>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</si>
  <si>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</si>
  <si>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</si>
  <si>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</si>
  <si>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</si>
  <si>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А.В. Ігнатьєва</t>
  </si>
  <si>
    <t>О.В. Ганькова</t>
  </si>
  <si>
    <t>(056) 745-07-10</t>
  </si>
  <si>
    <t>відсутній</t>
  </si>
  <si>
    <t>gankova@dp.court.gov.ua</t>
  </si>
  <si>
    <t>27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</si>
</sst>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 t="s">
        <v>128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984251968503937" right="0.1968503937007874" top="0.7480314960629921" bottom="0.7480314960629921" header="0.31496062992125984" footer="0.31496062992125984"/>
  <pageSetup horizontalDpi="600" verticalDpi="600" orientation="portrait" paperSize="9" scale="90" r:id="rId1"/>
  <headerFooter>
    <oddFooter>&amp;L7EC15494&amp;C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7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 aca="true" t="shared" si="0" ref="C6:L6">SUM(C7,C10,C13,C14,C15,C21,C24,C25,C18,C19,C20)</f>
        <v>66308</v>
      </c>
      <c r="D6" s="88">
        <f t="shared" si="0"/>
        <v>92213820.45999986</v>
      </c>
      <c r="E6" s="88">
        <f t="shared" si="0"/>
        <v>55117</v>
      </c>
      <c r="F6" s="88">
        <f t="shared" si="0"/>
        <v>62547839.559999995</v>
      </c>
      <c r="G6" s="88">
        <f t="shared" si="0"/>
        <v>878</v>
      </c>
      <c r="H6" s="88">
        <f t="shared" si="0"/>
        <v>2077487.6900000002</v>
      </c>
      <c r="I6" s="88">
        <f t="shared" si="0"/>
        <v>3872</v>
      </c>
      <c r="J6" s="88">
        <f t="shared" si="0"/>
        <v>3616889.59</v>
      </c>
      <c r="K6" s="88">
        <f t="shared" si="0"/>
        <v>8937</v>
      </c>
      <c r="L6" s="88">
        <f t="shared" si="0"/>
        <v>8729048.75</v>
      </c>
    </row>
    <row r="7" spans="1:12" ht="12.75" customHeight="1">
      <c r="A7" s="86">
        <v>2</v>
      </c>
      <c r="B7" s="89" t="s">
        <v>68</v>
      </c>
      <c r="C7" s="90">
        <v>16640</v>
      </c>
      <c r="D7" s="90">
        <v>59495800.7799999</v>
      </c>
      <c r="E7" s="90">
        <v>12809</v>
      </c>
      <c r="F7" s="90">
        <v>33639964.19</v>
      </c>
      <c r="G7" s="90">
        <v>293</v>
      </c>
      <c r="H7" s="90">
        <v>1678431.97</v>
      </c>
      <c r="I7" s="90">
        <v>1553</v>
      </c>
      <c r="J7" s="90">
        <v>1957510.52</v>
      </c>
      <c r="K7" s="90">
        <v>2905</v>
      </c>
      <c r="L7" s="90">
        <v>4995989.3</v>
      </c>
    </row>
    <row r="8" spans="1:12" ht="12.75">
      <c r="A8" s="86">
        <v>3</v>
      </c>
      <c r="B8" s="91" t="s">
        <v>69</v>
      </c>
      <c r="C8" s="90">
        <v>10163</v>
      </c>
      <c r="D8" s="90">
        <v>47840365.95</v>
      </c>
      <c r="E8" s="90">
        <v>9531</v>
      </c>
      <c r="F8" s="90">
        <v>26831256.07</v>
      </c>
      <c r="G8" s="90">
        <v>219</v>
      </c>
      <c r="H8" s="90">
        <v>1525355.47</v>
      </c>
      <c r="I8" s="90">
        <v>494</v>
      </c>
      <c r="J8" s="90">
        <v>742582.12</v>
      </c>
      <c r="K8" s="90">
        <v>135</v>
      </c>
      <c r="L8" s="90">
        <v>724855.93</v>
      </c>
    </row>
    <row r="9" spans="1:12" ht="12.75">
      <c r="A9" s="86">
        <v>4</v>
      </c>
      <c r="B9" s="91" t="s">
        <v>70</v>
      </c>
      <c r="C9" s="90">
        <v>6477</v>
      </c>
      <c r="D9" s="90">
        <v>11655434.83</v>
      </c>
      <c r="E9" s="90">
        <v>3278</v>
      </c>
      <c r="F9" s="90">
        <v>6808708.12</v>
      </c>
      <c r="G9" s="90">
        <v>74</v>
      </c>
      <c r="H9" s="90">
        <v>153076.5</v>
      </c>
      <c r="I9" s="90">
        <v>1059</v>
      </c>
      <c r="J9" s="90">
        <v>1214928.4</v>
      </c>
      <c r="K9" s="90">
        <v>2770</v>
      </c>
      <c r="L9" s="90">
        <v>4271133.37</v>
      </c>
    </row>
    <row r="10" spans="1:12" ht="12.75">
      <c r="A10" s="86">
        <v>5</v>
      </c>
      <c r="B10" s="89" t="s">
        <v>71</v>
      </c>
      <c r="C10" s="90">
        <v>10444</v>
      </c>
      <c r="D10" s="90">
        <v>12784837.71</v>
      </c>
      <c r="E10" s="90">
        <v>8029</v>
      </c>
      <c r="F10" s="90">
        <v>11070863.81</v>
      </c>
      <c r="G10" s="90">
        <v>137</v>
      </c>
      <c r="H10" s="90">
        <v>149391.1</v>
      </c>
      <c r="I10" s="90">
        <v>925</v>
      </c>
      <c r="J10" s="90">
        <v>1263505.58</v>
      </c>
      <c r="K10" s="90">
        <v>1864</v>
      </c>
      <c r="L10" s="90">
        <v>1955936</v>
      </c>
    </row>
    <row r="11" spans="1:12" ht="12.75">
      <c r="A11" s="86">
        <v>6</v>
      </c>
      <c r="B11" s="91" t="s">
        <v>72</v>
      </c>
      <c r="C11" s="90">
        <v>1473</v>
      </c>
      <c r="D11" s="90">
        <v>3778187.6</v>
      </c>
      <c r="E11" s="90">
        <v>1224</v>
      </c>
      <c r="F11" s="90">
        <v>3771453.07</v>
      </c>
      <c r="G11" s="90">
        <v>11</v>
      </c>
      <c r="H11" s="90">
        <v>26516</v>
      </c>
      <c r="I11" s="90">
        <v>217</v>
      </c>
      <c r="J11" s="90">
        <v>517281.6</v>
      </c>
      <c r="K11" s="90">
        <v>81</v>
      </c>
      <c r="L11" s="90">
        <v>200961</v>
      </c>
    </row>
    <row r="12" spans="1:12" ht="12.75">
      <c r="A12" s="86">
        <v>7</v>
      </c>
      <c r="B12" s="91" t="s">
        <v>73</v>
      </c>
      <c r="C12" s="90">
        <v>8971</v>
      </c>
      <c r="D12" s="90">
        <v>9006650.11000002</v>
      </c>
      <c r="E12" s="90">
        <v>6805</v>
      </c>
      <c r="F12" s="90">
        <v>7299410.74</v>
      </c>
      <c r="G12" s="90">
        <v>126</v>
      </c>
      <c r="H12" s="90">
        <v>122875.1</v>
      </c>
      <c r="I12" s="90">
        <v>708</v>
      </c>
      <c r="J12" s="90">
        <v>746223.98</v>
      </c>
      <c r="K12" s="90">
        <v>1783</v>
      </c>
      <c r="L12" s="90">
        <v>1754975</v>
      </c>
    </row>
    <row r="13" spans="1:12" ht="12.75">
      <c r="A13" s="86">
        <v>8</v>
      </c>
      <c r="B13" s="89" t="s">
        <v>18</v>
      </c>
      <c r="C13" s="90">
        <v>10633</v>
      </c>
      <c r="D13" s="90">
        <v>10551271</v>
      </c>
      <c r="E13" s="90">
        <v>10249</v>
      </c>
      <c r="F13" s="90">
        <v>10189790.25</v>
      </c>
      <c r="G13" s="90">
        <v>371</v>
      </c>
      <c r="H13" s="90">
        <v>207166.82</v>
      </c>
      <c r="I13" s="90">
        <v>70</v>
      </c>
      <c r="J13" s="90">
        <v>59793.4</v>
      </c>
      <c r="K13" s="90">
        <v>146</v>
      </c>
      <c r="L13" s="90">
        <v>141913.2</v>
      </c>
    </row>
    <row r="14" spans="1:12" ht="12.75">
      <c r="A14" s="86">
        <v>9</v>
      </c>
      <c r="B14" s="89" t="s">
        <v>19</v>
      </c>
      <c r="C14" s="90">
        <v>68</v>
      </c>
      <c r="D14" s="90">
        <v>188047.96</v>
      </c>
      <c r="E14" s="90">
        <v>65</v>
      </c>
      <c r="F14" s="90">
        <v>166009.98</v>
      </c>
      <c r="G14" s="90">
        <v>5</v>
      </c>
      <c r="H14" s="90">
        <v>8029.4</v>
      </c>
      <c r="I14" s="90">
        <v>1</v>
      </c>
      <c r="J14" s="90">
        <v>992.4</v>
      </c>
      <c r="K14" s="90">
        <v>1</v>
      </c>
      <c r="L14" s="90">
        <v>1984.8</v>
      </c>
    </row>
    <row r="15" spans="1:12" ht="89.25" customHeight="1">
      <c r="A15" s="86">
        <v>10</v>
      </c>
      <c r="B15" s="89" t="s">
        <v>92</v>
      </c>
      <c r="C15" s="90">
        <v>6742</v>
      </c>
      <c r="D15" s="90">
        <v>3784676.81</v>
      </c>
      <c r="E15" s="90">
        <v>5247</v>
      </c>
      <c r="F15" s="90">
        <v>2870021.95</v>
      </c>
      <c r="G15" s="90">
        <v>45</v>
      </c>
      <c r="H15" s="90">
        <v>25867.1</v>
      </c>
      <c r="I15" s="90">
        <v>6</v>
      </c>
      <c r="J15" s="90">
        <v>4843.6</v>
      </c>
      <c r="K15" s="90">
        <v>1474</v>
      </c>
      <c r="L15" s="90">
        <v>993598.300000001</v>
      </c>
    </row>
    <row r="16" spans="1:12" ht="12.75">
      <c r="A16" s="86">
        <v>11</v>
      </c>
      <c r="B16" s="91" t="s">
        <v>72</v>
      </c>
      <c r="C16" s="90">
        <v>577</v>
      </c>
      <c r="D16" s="90">
        <v>720639</v>
      </c>
      <c r="E16" s="90">
        <v>237</v>
      </c>
      <c r="F16" s="90">
        <v>295752.2</v>
      </c>
      <c r="G16" s="90">
        <v>2</v>
      </c>
      <c r="H16" s="90">
        <v>2291.5</v>
      </c>
      <c r="I16" s="90"/>
      <c r="J16" s="90"/>
      <c r="K16" s="90">
        <v>339</v>
      </c>
      <c r="L16" s="90">
        <v>420529.5</v>
      </c>
    </row>
    <row r="17" spans="1:12" ht="12.75">
      <c r="A17" s="86">
        <v>12</v>
      </c>
      <c r="B17" s="91" t="s">
        <v>73</v>
      </c>
      <c r="C17" s="90">
        <v>6165</v>
      </c>
      <c r="D17" s="90">
        <v>3064037.81</v>
      </c>
      <c r="E17" s="90">
        <v>5010</v>
      </c>
      <c r="F17" s="90">
        <v>2574269.75</v>
      </c>
      <c r="G17" s="90">
        <v>43</v>
      </c>
      <c r="H17" s="90">
        <v>23575.6</v>
      </c>
      <c r="I17" s="90">
        <v>6</v>
      </c>
      <c r="J17" s="90">
        <v>4843.6</v>
      </c>
      <c r="K17" s="90">
        <v>1135</v>
      </c>
      <c r="L17" s="90">
        <v>573068.8</v>
      </c>
    </row>
    <row r="18" spans="1:12" ht="12.75">
      <c r="A18" s="86">
        <v>13</v>
      </c>
      <c r="B18" s="92" t="s">
        <v>93</v>
      </c>
      <c r="C18" s="90">
        <v>21076</v>
      </c>
      <c r="D18" s="90">
        <v>5228617.99999997</v>
      </c>
      <c r="E18" s="90">
        <v>18039</v>
      </c>
      <c r="F18" s="90">
        <v>4457677.74999999</v>
      </c>
      <c r="G18" s="90">
        <v>25</v>
      </c>
      <c r="H18" s="90">
        <v>8105.1</v>
      </c>
      <c r="I18" s="90">
        <v>1313</v>
      </c>
      <c r="J18" s="90">
        <v>327142.84</v>
      </c>
      <c r="K18" s="90">
        <v>2524</v>
      </c>
      <c r="L18" s="90">
        <v>620994.299999999</v>
      </c>
    </row>
    <row r="19" spans="1:12" ht="12.75">
      <c r="A19" s="86">
        <v>14</v>
      </c>
      <c r="B19" s="92" t="s">
        <v>94</v>
      </c>
      <c r="C19" s="90">
        <v>641</v>
      </c>
      <c r="D19" s="90">
        <v>79888.2</v>
      </c>
      <c r="E19" s="90">
        <v>623</v>
      </c>
      <c r="F19" s="90">
        <v>80761.28</v>
      </c>
      <c r="G19" s="90">
        <v>2</v>
      </c>
      <c r="H19" s="90">
        <v>496.2</v>
      </c>
      <c r="I19" s="90">
        <v>1</v>
      </c>
      <c r="J19" s="90">
        <v>124.05</v>
      </c>
      <c r="K19" s="90">
        <v>17</v>
      </c>
      <c r="L19" s="90">
        <v>2108.85</v>
      </c>
    </row>
    <row r="20" spans="1:12" ht="25.5">
      <c r="A20" s="86">
        <v>15</v>
      </c>
      <c r="B20" s="92" t="s">
        <v>98</v>
      </c>
      <c r="C20" s="90">
        <v>33</v>
      </c>
      <c r="D20" s="90">
        <v>16374.6</v>
      </c>
      <c r="E20" s="90">
        <v>33</v>
      </c>
      <c r="F20" s="90">
        <v>16374.6</v>
      </c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 aca="true" t="shared" si="1" ref="C21:L21">SUM(C22:C23)</f>
        <v>23</v>
      </c>
      <c r="D21" s="90">
        <f t="shared" si="1"/>
        <v>72027</v>
      </c>
      <c r="E21" s="90">
        <f t="shared" si="1"/>
        <v>16</v>
      </c>
      <c r="F21" s="90">
        <f t="shared" si="1"/>
        <v>48299.399999999994</v>
      </c>
      <c r="G21" s="90">
        <f t="shared" si="1"/>
        <v>0</v>
      </c>
      <c r="H21" s="90">
        <f t="shared" si="1"/>
        <v>0</v>
      </c>
      <c r="I21" s="90">
        <f t="shared" si="1"/>
        <v>2</v>
      </c>
      <c r="J21" s="90">
        <f t="shared" si="1"/>
        <v>2481</v>
      </c>
      <c r="K21" s="90">
        <f t="shared" si="1"/>
        <v>5</v>
      </c>
      <c r="L21" s="90">
        <f t="shared" si="1"/>
        <v>15774</v>
      </c>
    </row>
    <row r="22" spans="1:12" ht="12.75">
      <c r="A22" s="86">
        <v>17</v>
      </c>
      <c r="B22" s="93" t="s">
        <v>1</v>
      </c>
      <c r="C22" s="90">
        <v>5</v>
      </c>
      <c r="D22" s="90">
        <v>4962</v>
      </c>
      <c r="E22" s="90">
        <v>3</v>
      </c>
      <c r="F22" s="90">
        <v>2977.2</v>
      </c>
      <c r="G22" s="90"/>
      <c r="H22" s="90"/>
      <c r="I22" s="90">
        <v>2</v>
      </c>
      <c r="J22" s="90">
        <v>2481</v>
      </c>
      <c r="K22" s="90"/>
      <c r="L22" s="90"/>
    </row>
    <row r="23" spans="1:12" ht="12.75">
      <c r="A23" s="86">
        <v>18</v>
      </c>
      <c r="B23" s="93" t="s">
        <v>2</v>
      </c>
      <c r="C23" s="90">
        <v>18</v>
      </c>
      <c r="D23" s="90">
        <v>67065</v>
      </c>
      <c r="E23" s="90">
        <v>13</v>
      </c>
      <c r="F23" s="90">
        <v>45322.2</v>
      </c>
      <c r="G23" s="90"/>
      <c r="H23" s="90"/>
      <c r="I23" s="90"/>
      <c r="J23" s="90"/>
      <c r="K23" s="90">
        <v>5</v>
      </c>
      <c r="L23" s="90">
        <v>15774</v>
      </c>
    </row>
    <row r="24" spans="1:12" ht="38.25">
      <c r="A24" s="86">
        <v>19</v>
      </c>
      <c r="B24" s="89" t="s">
        <v>95</v>
      </c>
      <c r="C24" s="90">
        <v>7</v>
      </c>
      <c r="D24" s="90">
        <v>11782.2</v>
      </c>
      <c r="E24" s="90">
        <v>6</v>
      </c>
      <c r="F24" s="90">
        <v>7580.15</v>
      </c>
      <c r="G24" s="90"/>
      <c r="H24" s="90"/>
      <c r="I24" s="90">
        <v>1</v>
      </c>
      <c r="J24" s="90">
        <v>496.2</v>
      </c>
      <c r="K24" s="90">
        <v>1</v>
      </c>
      <c r="L24" s="90">
        <v>750</v>
      </c>
    </row>
    <row r="25" spans="1:12" ht="25.5">
      <c r="A25" s="86">
        <v>20</v>
      </c>
      <c r="B25" s="89" t="s">
        <v>75</v>
      </c>
      <c r="C25" s="90">
        <v>1</v>
      </c>
      <c r="D25" s="90">
        <v>496.2</v>
      </c>
      <c r="E25" s="90">
        <v>1</v>
      </c>
      <c r="F25" s="90">
        <v>496.2</v>
      </c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>
        <v>1</v>
      </c>
      <c r="D27" s="90">
        <v>496.2</v>
      </c>
      <c r="E27" s="90">
        <v>1</v>
      </c>
      <c r="F27" s="90">
        <v>496.2</v>
      </c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 aca="true" t="shared" si="2" ref="C28:L28">SUM(C29:C38)</f>
        <v>0</v>
      </c>
      <c r="D28" s="88">
        <f t="shared" si="2"/>
        <v>0</v>
      </c>
      <c r="E28" s="88">
        <f t="shared" si="2"/>
        <v>0</v>
      </c>
      <c r="F28" s="88">
        <f t="shared" si="2"/>
        <v>0</v>
      </c>
      <c r="G28" s="88">
        <f t="shared" si="2"/>
        <v>0</v>
      </c>
      <c r="H28" s="88">
        <f t="shared" si="2"/>
        <v>0</v>
      </c>
      <c r="I28" s="88">
        <f t="shared" si="2"/>
        <v>0</v>
      </c>
      <c r="J28" s="88">
        <f t="shared" si="2"/>
        <v>0</v>
      </c>
      <c r="K28" s="88">
        <f t="shared" si="2"/>
        <v>0</v>
      </c>
      <c r="L28" s="88">
        <f t="shared" si="2"/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 aca="true" t="shared" si="3" ref="C39:L39">SUM(C40,C47,C48,C49)</f>
        <v>894</v>
      </c>
      <c r="D39" s="88">
        <f t="shared" si="3"/>
        <v>903386.44</v>
      </c>
      <c r="E39" s="88">
        <f t="shared" si="3"/>
        <v>711</v>
      </c>
      <c r="F39" s="88">
        <f t="shared" si="3"/>
        <v>493717.16</v>
      </c>
      <c r="G39" s="88">
        <f t="shared" si="3"/>
        <v>2</v>
      </c>
      <c r="H39" s="88">
        <f t="shared" si="3"/>
        <v>1446.4</v>
      </c>
      <c r="I39" s="88">
        <f t="shared" si="3"/>
        <v>13</v>
      </c>
      <c r="J39" s="88">
        <f t="shared" si="3"/>
        <v>8720.6</v>
      </c>
      <c r="K39" s="88">
        <f t="shared" si="3"/>
        <v>180</v>
      </c>
      <c r="L39" s="88">
        <f t="shared" si="3"/>
        <v>176203</v>
      </c>
    </row>
    <row r="40" spans="1:12" ht="12.75">
      <c r="A40" s="86">
        <v>35</v>
      </c>
      <c r="B40" s="89" t="s">
        <v>79</v>
      </c>
      <c r="C40" s="90">
        <f aca="true" t="shared" si="4" ref="C40:L40">SUM(C41,C44)</f>
        <v>869</v>
      </c>
      <c r="D40" s="90">
        <f t="shared" si="4"/>
        <v>884282.74</v>
      </c>
      <c r="E40" s="90">
        <f t="shared" si="4"/>
        <v>686</v>
      </c>
      <c r="F40" s="90">
        <f t="shared" si="4"/>
        <v>476915.75</v>
      </c>
      <c r="G40" s="90">
        <f t="shared" si="4"/>
        <v>2</v>
      </c>
      <c r="H40" s="90">
        <f t="shared" si="4"/>
        <v>1446.4</v>
      </c>
      <c r="I40" s="90">
        <f t="shared" si="4"/>
        <v>13</v>
      </c>
      <c r="J40" s="90">
        <f t="shared" si="4"/>
        <v>8720.6</v>
      </c>
      <c r="K40" s="90">
        <f t="shared" si="4"/>
        <v>180</v>
      </c>
      <c r="L40" s="90">
        <f t="shared" si="4"/>
        <v>176203</v>
      </c>
    </row>
    <row r="41" spans="1:12" ht="12.75">
      <c r="A41" s="86">
        <v>36</v>
      </c>
      <c r="B41" s="89" t="s">
        <v>80</v>
      </c>
      <c r="C41" s="90">
        <v>24</v>
      </c>
      <c r="D41" s="90">
        <v>38388.34</v>
      </c>
      <c r="E41" s="90">
        <v>16</v>
      </c>
      <c r="F41" s="90">
        <v>24911.53</v>
      </c>
      <c r="G41" s="90"/>
      <c r="H41" s="90"/>
      <c r="I41" s="90">
        <v>3</v>
      </c>
      <c r="J41" s="90">
        <v>3304.6</v>
      </c>
      <c r="K41" s="90">
        <v>6</v>
      </c>
      <c r="L41" s="90">
        <v>6587</v>
      </c>
    </row>
    <row r="42" spans="1:12" ht="12.75">
      <c r="A42" s="86">
        <v>37</v>
      </c>
      <c r="B42" s="91" t="s">
        <v>81</v>
      </c>
      <c r="C42" s="90">
        <v>3</v>
      </c>
      <c r="D42" s="90">
        <v>9629.45</v>
      </c>
      <c r="E42" s="90">
        <v>2</v>
      </c>
      <c r="F42" s="90">
        <v>7148.44</v>
      </c>
      <c r="G42" s="90"/>
      <c r="H42" s="90"/>
      <c r="I42" s="90">
        <v>1</v>
      </c>
      <c r="J42" s="90">
        <v>1488.6</v>
      </c>
      <c r="K42" s="90"/>
      <c r="L42" s="90"/>
    </row>
    <row r="43" spans="1:12" ht="12.75">
      <c r="A43" s="86">
        <v>38</v>
      </c>
      <c r="B43" s="91" t="s">
        <v>70</v>
      </c>
      <c r="C43" s="90">
        <v>21</v>
      </c>
      <c r="D43" s="90">
        <v>28758.89</v>
      </c>
      <c r="E43" s="90">
        <v>14</v>
      </c>
      <c r="F43" s="90">
        <v>17763.09</v>
      </c>
      <c r="G43" s="90"/>
      <c r="H43" s="90"/>
      <c r="I43" s="90">
        <v>2</v>
      </c>
      <c r="J43" s="90">
        <v>1816</v>
      </c>
      <c r="K43" s="90">
        <v>6</v>
      </c>
      <c r="L43" s="90">
        <v>6587</v>
      </c>
    </row>
    <row r="44" spans="1:12" ht="12.75">
      <c r="A44" s="86">
        <v>39</v>
      </c>
      <c r="B44" s="89" t="s">
        <v>82</v>
      </c>
      <c r="C44" s="90">
        <v>845</v>
      </c>
      <c r="D44" s="90">
        <v>845894.4</v>
      </c>
      <c r="E44" s="90">
        <v>670</v>
      </c>
      <c r="F44" s="90">
        <v>452004.22</v>
      </c>
      <c r="G44" s="90">
        <v>2</v>
      </c>
      <c r="H44" s="90">
        <v>1446.4</v>
      </c>
      <c r="I44" s="90">
        <v>10</v>
      </c>
      <c r="J44" s="90">
        <v>5416</v>
      </c>
      <c r="K44" s="90">
        <v>174</v>
      </c>
      <c r="L44" s="90">
        <v>169616</v>
      </c>
    </row>
    <row r="45" spans="1:12" ht="25.5">
      <c r="A45" s="86">
        <v>40</v>
      </c>
      <c r="B45" s="91" t="s">
        <v>83</v>
      </c>
      <c r="C45" s="90">
        <v>8</v>
      </c>
      <c r="D45" s="90">
        <v>17821</v>
      </c>
      <c r="E45" s="90">
        <v>6</v>
      </c>
      <c r="F45" s="90">
        <v>9935.8</v>
      </c>
      <c r="G45" s="90"/>
      <c r="H45" s="90"/>
      <c r="I45" s="90">
        <v>1</v>
      </c>
      <c r="J45" s="90">
        <v>454</v>
      </c>
      <c r="K45" s="90">
        <v>1</v>
      </c>
      <c r="L45" s="90">
        <v>2481</v>
      </c>
    </row>
    <row r="46" spans="1:12" ht="12.75">
      <c r="A46" s="86">
        <v>41</v>
      </c>
      <c r="B46" s="91" t="s">
        <v>73</v>
      </c>
      <c r="C46" s="90">
        <v>837</v>
      </c>
      <c r="D46" s="90">
        <v>828073.4</v>
      </c>
      <c r="E46" s="90">
        <v>664</v>
      </c>
      <c r="F46" s="90">
        <v>442068.42</v>
      </c>
      <c r="G46" s="90">
        <v>2</v>
      </c>
      <c r="H46" s="90">
        <v>1446.4</v>
      </c>
      <c r="I46" s="90">
        <v>9</v>
      </c>
      <c r="J46" s="90">
        <v>4962</v>
      </c>
      <c r="K46" s="90">
        <v>173</v>
      </c>
      <c r="L46" s="90">
        <v>167135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>
        <v>25</v>
      </c>
      <c r="D49" s="90">
        <v>19103.7</v>
      </c>
      <c r="E49" s="90">
        <v>25</v>
      </c>
      <c r="F49" s="90">
        <v>16801.41</v>
      </c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 aca="true" t="shared" si="5" ref="C50:L50">SUM(C51:C54)</f>
        <v>582</v>
      </c>
      <c r="D50" s="88">
        <f t="shared" si="5"/>
        <v>19374.23</v>
      </c>
      <c r="E50" s="88">
        <f t="shared" si="5"/>
        <v>573</v>
      </c>
      <c r="F50" s="88">
        <f t="shared" si="5"/>
        <v>19628.1</v>
      </c>
      <c r="G50" s="88">
        <f t="shared" si="5"/>
        <v>0</v>
      </c>
      <c r="H50" s="88">
        <f t="shared" si="5"/>
        <v>0</v>
      </c>
      <c r="I50" s="88">
        <f t="shared" si="5"/>
        <v>12</v>
      </c>
      <c r="J50" s="88">
        <f t="shared" si="5"/>
        <v>2253.2</v>
      </c>
      <c r="K50" s="88">
        <f t="shared" si="5"/>
        <v>5</v>
      </c>
      <c r="L50" s="88">
        <f t="shared" si="5"/>
        <v>37.2</v>
      </c>
    </row>
    <row r="51" spans="1:12" ht="12.75">
      <c r="A51" s="86">
        <v>46</v>
      </c>
      <c r="B51" s="89" t="s">
        <v>9</v>
      </c>
      <c r="C51" s="90">
        <v>494</v>
      </c>
      <c r="D51" s="90">
        <v>12958.39</v>
      </c>
      <c r="E51" s="90">
        <v>485</v>
      </c>
      <c r="F51" s="90">
        <v>13182.32</v>
      </c>
      <c r="G51" s="90"/>
      <c r="H51" s="90"/>
      <c r="I51" s="90">
        <v>11</v>
      </c>
      <c r="J51" s="90">
        <v>2178.77</v>
      </c>
      <c r="K51" s="90">
        <v>5</v>
      </c>
      <c r="L51" s="90">
        <v>37.2</v>
      </c>
    </row>
    <row r="52" spans="1:12" ht="12.75">
      <c r="A52" s="86">
        <v>47</v>
      </c>
      <c r="B52" s="89" t="s">
        <v>10</v>
      </c>
      <c r="C52" s="90">
        <v>70</v>
      </c>
      <c r="D52" s="90">
        <v>5358.96</v>
      </c>
      <c r="E52" s="90">
        <v>70</v>
      </c>
      <c r="F52" s="90">
        <v>5361.14</v>
      </c>
      <c r="G52" s="90"/>
      <c r="H52" s="90"/>
      <c r="I52" s="90">
        <v>1</v>
      </c>
      <c r="J52" s="90">
        <v>74.43</v>
      </c>
      <c r="K52" s="90"/>
      <c r="L52" s="90"/>
    </row>
    <row r="53" spans="1:12" ht="51" customHeight="1">
      <c r="A53" s="86">
        <v>48</v>
      </c>
      <c r="B53" s="89" t="s">
        <v>104</v>
      </c>
      <c r="C53" s="90">
        <v>5</v>
      </c>
      <c r="D53" s="90">
        <v>200.95</v>
      </c>
      <c r="E53" s="90">
        <v>5</v>
      </c>
      <c r="F53" s="90">
        <v>205.88</v>
      </c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13</v>
      </c>
      <c r="D54" s="90">
        <v>855.93</v>
      </c>
      <c r="E54" s="90">
        <v>13</v>
      </c>
      <c r="F54" s="90">
        <v>878.76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39248</v>
      </c>
      <c r="D55" s="88">
        <v>19473085.8899997</v>
      </c>
      <c r="E55" s="88">
        <v>8745</v>
      </c>
      <c r="F55" s="88">
        <v>4381606.12000001</v>
      </c>
      <c r="G55" s="88"/>
      <c r="H55" s="88"/>
      <c r="I55" s="88">
        <v>35646</v>
      </c>
      <c r="J55" s="88">
        <v>17947969.0899998</v>
      </c>
      <c r="K55" s="88">
        <v>3602</v>
      </c>
      <c r="L55" s="88">
        <v>2841834.6</v>
      </c>
    </row>
    <row r="56" spans="1:12" ht="19.5" customHeight="1">
      <c r="A56" s="86">
        <v>51</v>
      </c>
      <c r="B56" s="95" t="s">
        <v>129</v>
      </c>
      <c r="C56" s="88">
        <f aca="true" t="shared" si="6" ref="C56:L56">SUM(C6,C28,C39,C50,C55)</f>
        <v>107032</v>
      </c>
      <c r="D56" s="88">
        <f t="shared" si="6"/>
        <v>112609667.01999956</v>
      </c>
      <c r="E56" s="88">
        <f t="shared" si="6"/>
        <v>65146</v>
      </c>
      <c r="F56" s="88">
        <f t="shared" si="6"/>
        <v>67442790.94</v>
      </c>
      <c r="G56" s="88">
        <f t="shared" si="6"/>
        <v>880</v>
      </c>
      <c r="H56" s="88">
        <f t="shared" si="6"/>
        <v>2078934.09</v>
      </c>
      <c r="I56" s="88">
        <f t="shared" si="6"/>
        <v>39543</v>
      </c>
      <c r="J56" s="88">
        <f t="shared" si="6"/>
        <v>21575832.4799998</v>
      </c>
      <c r="K56" s="88">
        <f t="shared" si="6"/>
        <v>12724</v>
      </c>
      <c r="L56" s="88">
        <f t="shared" si="6"/>
        <v>11747123.549999999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1968503937007874" right="0.1968503937007874" top="1.1811023622047245" bottom="0.3937007874015748" header="0.7874015748031497" footer="0.1968503937007874"/>
  <pageSetup fitToHeight="2" fitToWidth="2" horizontalDpi="600" verticalDpi="600" orientation="landscape" paperSize="9" scale="60" r:id="rId1"/>
  <headerFooter alignWithMargins="0">
    <oddFooter>&amp;L7EC15494&amp;CФорма № Зведений- 10, Підрозділ: ТУ ДСА України в Днiпропетровській областi,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3">
      <selection activeCell="B8" sqref="B8:D8"/>
    </sheetView>
  </sheetViews>
  <sheetFormatPr defaultColWidth="9.140625" defaultRowHeight="12.75"/>
  <cols>
    <col min="1" max="1" width="5.7109375" style="0" customWidth="1"/>
    <col min="2" max="2" width="38.57421875" style="0" customWidth="1"/>
    <col min="3" max="3" width="20.7109375" style="0" customWidth="1"/>
    <col min="4" max="4" width="17.140625" style="0" customWidth="1"/>
    <col min="5" max="7" width="18.2812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51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SUM(F6:F26)</f>
        <v>12625</v>
      </c>
      <c r="G5" s="97">
        <f>SUM(G6:G26)</f>
        <v>10544142.650000002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130</v>
      </c>
      <c r="F6" s="98">
        <v>582</v>
      </c>
      <c r="G6" s="99">
        <v>592161.48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131</v>
      </c>
      <c r="F7" s="98">
        <v>812</v>
      </c>
      <c r="G7" s="99">
        <v>1965759.04</v>
      </c>
    </row>
    <row r="8" spans="1:7" ht="48.75" customHeight="1">
      <c r="A8" s="96">
        <v>4</v>
      </c>
      <c r="B8" s="159" t="s">
        <v>89</v>
      </c>
      <c r="C8" s="160"/>
      <c r="D8" s="161"/>
      <c r="E8" s="102" t="s">
        <v>132</v>
      </c>
      <c r="F8" s="98">
        <v>5125</v>
      </c>
      <c r="G8" s="99">
        <v>3467891.7</v>
      </c>
    </row>
    <row r="9" spans="1:7" ht="50.25" customHeight="1">
      <c r="A9" s="96">
        <v>5</v>
      </c>
      <c r="B9" s="159" t="s">
        <v>117</v>
      </c>
      <c r="C9" s="160"/>
      <c r="D9" s="161"/>
      <c r="E9" s="102" t="s">
        <v>133</v>
      </c>
      <c r="F9" s="98">
        <v>3</v>
      </c>
      <c r="G9" s="99">
        <v>2232.9</v>
      </c>
    </row>
    <row r="10" spans="1:7" ht="39.75" customHeight="1">
      <c r="A10" s="96">
        <v>6</v>
      </c>
      <c r="B10" s="159" t="s">
        <v>60</v>
      </c>
      <c r="C10" s="160"/>
      <c r="D10" s="161"/>
      <c r="E10" s="102" t="s">
        <v>134</v>
      </c>
      <c r="F10" s="98">
        <v>329</v>
      </c>
      <c r="G10" s="99">
        <v>384803.1</v>
      </c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135</v>
      </c>
      <c r="F11" s="98">
        <v>102</v>
      </c>
      <c r="G11" s="99">
        <v>246666.64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136</v>
      </c>
      <c r="F12" s="98">
        <v>348</v>
      </c>
      <c r="G12" s="99">
        <v>389261.54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137</v>
      </c>
      <c r="F13" s="98">
        <v>2</v>
      </c>
      <c r="G13" s="99">
        <v>1488.6</v>
      </c>
    </row>
    <row r="14" spans="1:7" ht="28.5" customHeight="1">
      <c r="A14" s="96">
        <v>10</v>
      </c>
      <c r="B14" s="159" t="s">
        <v>90</v>
      </c>
      <c r="C14" s="160"/>
      <c r="D14" s="161"/>
      <c r="E14" s="102" t="s">
        <v>138</v>
      </c>
      <c r="F14" s="98">
        <v>451</v>
      </c>
      <c r="G14" s="99">
        <v>436207.12</v>
      </c>
    </row>
    <row r="15" spans="1:7" ht="26.25" customHeight="1">
      <c r="A15" s="96">
        <v>11</v>
      </c>
      <c r="B15" s="159" t="s">
        <v>63</v>
      </c>
      <c r="C15" s="160"/>
      <c r="D15" s="161"/>
      <c r="E15" s="102" t="s">
        <v>139</v>
      </c>
      <c r="F15" s="98">
        <v>27</v>
      </c>
      <c r="G15" s="99">
        <v>23031.28</v>
      </c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140</v>
      </c>
      <c r="F16" s="98"/>
      <c r="G16" s="99"/>
    </row>
    <row r="17" spans="1:7" ht="37.5" customHeight="1">
      <c r="A17" s="96">
        <v>13</v>
      </c>
      <c r="B17" s="159" t="s">
        <v>65</v>
      </c>
      <c r="C17" s="160"/>
      <c r="D17" s="161"/>
      <c r="E17" s="102" t="s">
        <v>141</v>
      </c>
      <c r="F17" s="98">
        <v>3495</v>
      </c>
      <c r="G17" s="99">
        <v>1751623.2</v>
      </c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142</v>
      </c>
      <c r="F18" s="98">
        <v>357</v>
      </c>
      <c r="G18" s="99">
        <v>291622.46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143</v>
      </c>
      <c r="F19" s="98">
        <v>3</v>
      </c>
      <c r="G19" s="99">
        <v>4465.8</v>
      </c>
    </row>
    <row r="20" spans="1:7" ht="62.25" customHeight="1">
      <c r="A20" s="96">
        <v>16</v>
      </c>
      <c r="B20" s="159" t="s">
        <v>66</v>
      </c>
      <c r="C20" s="160"/>
      <c r="D20" s="161"/>
      <c r="E20" s="102" t="s">
        <v>144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145</v>
      </c>
      <c r="F21" s="98">
        <v>38</v>
      </c>
      <c r="G21" s="99">
        <v>46890.9</v>
      </c>
    </row>
    <row r="22" spans="1:7" ht="39" customHeight="1">
      <c r="A22" s="96">
        <v>18</v>
      </c>
      <c r="B22" s="159" t="s">
        <v>121</v>
      </c>
      <c r="C22" s="160"/>
      <c r="D22" s="161"/>
      <c r="E22" s="102" t="s">
        <v>146</v>
      </c>
      <c r="F22" s="98">
        <v>2</v>
      </c>
      <c r="G22" s="99">
        <v>1984.8</v>
      </c>
    </row>
    <row r="23" spans="1:7" ht="65.25" customHeight="1">
      <c r="A23" s="96">
        <v>19</v>
      </c>
      <c r="B23" s="159" t="s">
        <v>88</v>
      </c>
      <c r="C23" s="160"/>
      <c r="D23" s="161"/>
      <c r="E23" s="103" t="s">
        <v>147</v>
      </c>
      <c r="F23" s="98"/>
      <c r="G23" s="99"/>
    </row>
    <row r="24" spans="1:7" ht="49.5" customHeight="1">
      <c r="A24" s="96">
        <v>20</v>
      </c>
      <c r="B24" s="159" t="s">
        <v>122</v>
      </c>
      <c r="C24" s="160"/>
      <c r="D24" s="161"/>
      <c r="E24" s="103" t="s">
        <v>148</v>
      </c>
      <c r="F24" s="98">
        <v>908</v>
      </c>
      <c r="G24" s="99">
        <v>479329.2</v>
      </c>
    </row>
    <row r="25" spans="1:7" ht="76.5" customHeight="1">
      <c r="A25" s="96">
        <v>21</v>
      </c>
      <c r="B25" s="159" t="s">
        <v>91</v>
      </c>
      <c r="C25" s="160"/>
      <c r="D25" s="161"/>
      <c r="E25" s="103" t="s">
        <v>149</v>
      </c>
      <c r="F25" s="98">
        <v>41</v>
      </c>
      <c r="G25" s="99">
        <v>458722.89</v>
      </c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150</v>
      </c>
      <c r="F26" s="98"/>
      <c r="G26" s="99"/>
    </row>
    <row r="27" spans="1:7" s="107" customFormat="1" ht="41.25" customHeight="1">
      <c r="A27" s="105">
        <v>23</v>
      </c>
      <c r="B27" s="174" t="s">
        <v>111</v>
      </c>
      <c r="C27" s="174"/>
      <c r="D27" s="174"/>
      <c r="E27" s="106" t="s">
        <v>151</v>
      </c>
      <c r="F27" s="90"/>
      <c r="G27" s="90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152</v>
      </c>
      <c r="F28" s="90"/>
      <c r="G28" s="90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153</v>
      </c>
      <c r="F29" s="90"/>
      <c r="G29" s="90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154</v>
      </c>
      <c r="E32" s="168" t="s">
        <v>155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154</v>
      </c>
      <c r="E34" s="172" t="s">
        <v>156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154</v>
      </c>
      <c r="B37" s="41" t="s">
        <v>55</v>
      </c>
      <c r="C37" s="170" t="s">
        <v>157</v>
      </c>
      <c r="D37" s="170"/>
      <c r="E37" s="39" t="s">
        <v>154</v>
      </c>
      <c r="I37" s="78"/>
      <c r="J37" s="75"/>
      <c r="K37" s="76"/>
    </row>
    <row r="38" spans="1:11" ht="15" customHeight="1">
      <c r="A38" s="77" t="s">
        <v>154</v>
      </c>
      <c r="B38" s="42" t="s">
        <v>56</v>
      </c>
      <c r="C38" s="171" t="s">
        <v>158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159</v>
      </c>
      <c r="D39" s="171"/>
      <c r="F39" s="85" t="s">
        <v>160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1.1811023622047245" right="0.1968503937007874" top="0.7480314960629921" bottom="0.7480314960629921" header="0.31496062992125984" footer="0.31496062992125984"/>
  <pageSetup horizontalDpi="600" verticalDpi="600" orientation="portrait" paperSize="9" scale="60" r:id="rId1"/>
  <headerFooter>
    <oddFooter>&amp;L7EC15494&amp;CФорма № Зведений- 10, Підрозділ: ТУ ДСА України в Днiпропетровській областi,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2023-02-24T08:38:08Z</cp:lastPrinted>
  <dcterms:created xsi:type="dcterms:W3CDTF">2015-09-09T10:27:32Z</dcterms:created>
  <dcterms:modified xsi:type="dcterms:W3CDTF">2023-02-24T08:38:31Z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Зведений- 10_10004_4.2022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300765</vt:i4>
  </property>
  <property fmtid="{D5CDD505-2E9C-101B-9397-08002B2CF9AE}" pid="7" name="Тип звіту">
    <vt:lpwstr>Зведений- 10</vt:lpwstr>
  </property>
  <property fmtid="{D5CDD505-2E9C-101B-9397-08002B2CF9AE}" pid="8" name="К.Cума">
    <vt:lpwstr>7EC15494</vt:lpwstr>
  </property>
  <property fmtid="{D5CDD505-2E9C-101B-9397-08002B2CF9AE}" pid="9" name="Підрозділ">
    <vt:lpwstr>ТУ ДСА України в Днiпропетровській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57D2ED1B</vt:lpwstr>
  </property>
  <property fmtid="{D5CDD505-2E9C-101B-9397-08002B2CF9AE}" pid="16" name="Версія БД">
    <vt:lpwstr>3.30.4.2627</vt:lpwstr>
  </property>
</Properties>
</file>