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5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Александра\Desktop\завантажити\"/>
    </mc:Choice>
  </mc:AlternateContent>
  <xr:revisionPtr revIDLastSave="0" documentId="8_{01D3490D-100C-47FF-8355-7FB30C2BCA63}" xr6:coauthVersionLast="47" xr6:coauthVersionMax="47" xr10:uidLastSave="{00000000-0000-0000-0000-000000000000}"/>
  <bookViews>
    <workbookView xWindow="-120" yWindow="-120" windowWidth="29040" windowHeight="1584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91029" calcMode="manual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" i="7" l="1"/>
  <c r="F4" i="7"/>
  <c r="C21" i="3"/>
  <c r="C6" i="3" s="1"/>
  <c r="C56" i="3" s="1"/>
  <c r="D21" i="3"/>
  <c r="D6" i="3"/>
  <c r="E21" i="3"/>
  <c r="E6" i="3" s="1"/>
  <c r="E56" i="3" s="1"/>
  <c r="F21" i="3"/>
  <c r="F6" i="3"/>
  <c r="F56" i="3" s="1"/>
  <c r="G21" i="3"/>
  <c r="G6" i="3" s="1"/>
  <c r="G56" i="3" s="1"/>
  <c r="H21" i="3"/>
  <c r="H6" i="3"/>
  <c r="I21" i="3"/>
  <c r="I6" i="3" s="1"/>
  <c r="I56" i="3" s="1"/>
  <c r="J21" i="3"/>
  <c r="J6" i="3"/>
  <c r="K21" i="3"/>
  <c r="K6" i="3" s="1"/>
  <c r="K56" i="3" s="1"/>
  <c r="L21" i="3"/>
  <c r="L6" i="3"/>
  <c r="C28" i="3"/>
  <c r="D28" i="3"/>
  <c r="E28" i="3"/>
  <c r="F28" i="3"/>
  <c r="G28" i="3"/>
  <c r="H28" i="3"/>
  <c r="I28" i="3"/>
  <c r="J28" i="3"/>
  <c r="K28" i="3"/>
  <c r="L28" i="3"/>
  <c r="C40" i="3"/>
  <c r="C39" i="3"/>
  <c r="D40" i="3"/>
  <c r="D39" i="3" s="1"/>
  <c r="D56" i="3" s="1"/>
  <c r="E40" i="3"/>
  <c r="E39" i="3"/>
  <c r="F40" i="3"/>
  <c r="F39" i="3" s="1"/>
  <c r="G40" i="3"/>
  <c r="G39" i="3"/>
  <c r="H40" i="3"/>
  <c r="H39" i="3" s="1"/>
  <c r="H56" i="3" s="1"/>
  <c r="I40" i="3"/>
  <c r="I39" i="3"/>
  <c r="J40" i="3"/>
  <c r="J39" i="3" s="1"/>
  <c r="J56" i="3" s="1"/>
  <c r="K40" i="3"/>
  <c r="K39" i="3"/>
  <c r="L40" i="3"/>
  <c r="L39" i="3" s="1"/>
  <c r="L56" i="3" s="1"/>
  <c r="C50" i="3"/>
  <c r="D50" i="3"/>
  <c r="E50" i="3"/>
  <c r="F50" i="3"/>
  <c r="G50" i="3"/>
  <c r="H50" i="3"/>
  <c r="I50" i="3"/>
  <c r="J50" i="3"/>
  <c r="K50" i="3"/>
  <c r="L50" i="3"/>
</calcChain>
</file>

<file path=xl/sharedStrings.xml><?xml version="1.0" encoding="utf-8"?>
<sst xmlns="http://schemas.openxmlformats.org/spreadsheetml/2006/main" count="155" uniqueCount="129">
  <si>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</si>
  <si>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</si>
  <si>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</si>
  <si>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</si>
  <si>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</si>
  <si>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</si>
  <si>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</si>
  <si>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</si>
  <si>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</si>
  <si>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</si>
  <si>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</si>
  <si>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</si>
  <si>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</si>
  <si>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</si>
  <si>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</si>
  <si>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</si>
  <si>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</si>
  <si>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</si>
  <si>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</si>
  <si>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</si>
  <si>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</si>
  <si>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</si>
  <si>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</si>
  <si>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</si>
  <si>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</si>
  <si>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</si>
  <si>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</si>
  <si>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</si>
  <si>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</si>
  <si>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</si>
  <si>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</si>
  <si>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</si>
  <si>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</si>
  <si>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</si>
  <si>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</si>
  <si>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</si>
  <si>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</si>
  <si>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</si>
  <si>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</si>
  <si>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</si>
  <si>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</si>
  <si>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</si>
  <si>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</si>
  <si>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</si>
  <si>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</si>
  <si>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</si>
  <si>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</si>
  <si>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</si>
  <si>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</si>
  <si>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</si>
  <si>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</si>
  <si>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</si>
  <si>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</si>
  <si>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</si>
  <si>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</si>
  <si>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</si>
  <si>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</si>
  <si>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</si>
  <si>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</si>
  <si>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</si>
  <si>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</si>
  <si>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</si>
  <si>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</si>
  <si>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</si>
  <si>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</si>
  <si>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</si>
  <si>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</si>
  <si>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</si>
  <si>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</si>
  <si>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</si>
  <si>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</si>
  <si>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</si>
  <si>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</si>
  <si>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</si>
  <si>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</si>
  <si>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</si>
  <si>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</si>
  <si>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</si>
  <si>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</si>
  <si>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</si>
  <si>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</si>
  <si>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</si>
  <si>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</si>
  <si>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</si>
  <si>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</si>
  <si>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</si>
  <si>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</si>
  <si>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</si>
  <si>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</si>
  <si>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</si>
  <si>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</si>
  <si>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</si>
  <si>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</si>
  <si>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</si>
  <si>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</si>
  <si>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</si>
  <si>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</si>
  <si>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</si>
  <si>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</si>
  <si>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</si>
  <si>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</si>
  <si>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</si>
  <si>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</si>
  <si>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</si>
  <si>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</si>
  <si>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</si>
  <si>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</si>
  <si>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</si>
  <si>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</si>
  <si>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</si>
  <si>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</si>
  <si>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</si>
  <si>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</si>
  <si>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</si>
  <si>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</si>
  <si>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</si>
  <si>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</si>
  <si>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</si>
  <si>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перше півріччя 2021 року</t>
  </si>
  <si>
    <t>ТУ ДСА України в Днiпропетровській областi</t>
  </si>
  <si>
    <t>49000. Дніпропетровська область.м. Дніпро</t>
  </si>
  <si>
    <t>пр. Дмитра Яворницького</t>
  </si>
  <si>
    <t>57 к.301</t>
  </si>
  <si>
    <t/>
  </si>
  <si>
    <t>А.В. Ігнатьєва</t>
  </si>
  <si>
    <t>О.В. Ганькова</t>
  </si>
  <si>
    <t>(056) 745-07-10</t>
  </si>
  <si>
    <t>(056) 745-07-01</t>
  </si>
  <si>
    <t>7 липня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</si>
</sst>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09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09" fontId="1" fillId="0" borderId="0" applyFont="0" applyFill="0" applyBorder="0" applyAlignment="0" applyProtection="0"/>
    <xf numFmtId="209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workbookViewId="0">
      <selection activeCell="N17" sqref="N17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 x14ac:dyDescent="0.3">
      <c r="B4" s="126"/>
      <c r="C4" s="126"/>
      <c r="D4" s="126"/>
      <c r="E4" s="126"/>
      <c r="F4" s="126"/>
      <c r="G4" s="126"/>
      <c r="H4" s="126"/>
    </row>
    <row r="5" spans="1:8" ht="18.95" customHeight="1" x14ac:dyDescent="0.3">
      <c r="B5" s="3"/>
      <c r="C5" s="3"/>
      <c r="D5" s="131" t="s">
        <v>118</v>
      </c>
      <c r="E5" s="131"/>
      <c r="F5" s="131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 x14ac:dyDescent="0.2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 x14ac:dyDescent="0.2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2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 x14ac:dyDescent="0.2">
      <c r="A24" s="8"/>
      <c r="B24" s="107" t="s">
        <v>49</v>
      </c>
      <c r="C24" s="108"/>
      <c r="D24" s="109"/>
      <c r="E24" s="16"/>
      <c r="F24" s="6"/>
    </row>
    <row r="25" spans="1:8" ht="12.95" customHeight="1" x14ac:dyDescent="0.2">
      <c r="B25" s="107" t="s">
        <v>29</v>
      </c>
      <c r="C25" s="108"/>
      <c r="D25" s="109"/>
      <c r="E25" s="16" t="s">
        <v>45</v>
      </c>
    </row>
    <row r="26" spans="1:8" ht="12.95" customHeight="1" x14ac:dyDescent="0.2">
      <c r="B26" s="122" t="s">
        <v>30</v>
      </c>
      <c r="C26" s="123"/>
      <c r="D26" s="124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7" t="s">
        <v>32</v>
      </c>
      <c r="C28" s="108"/>
      <c r="D28" s="109"/>
      <c r="E28" s="21" t="s">
        <v>46</v>
      </c>
    </row>
    <row r="29" spans="1:8" ht="12.95" customHeight="1" x14ac:dyDescent="0.2">
      <c r="B29" s="111"/>
      <c r="C29" s="112"/>
      <c r="D29" s="113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 x14ac:dyDescent="0.2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01" t="s">
        <v>122</v>
      </c>
      <c r="C44" s="102"/>
      <c r="D44" s="102"/>
      <c r="E44" s="102"/>
      <c r="F44" s="102"/>
      <c r="G44" s="102"/>
      <c r="H44" s="103"/>
      <c r="I44" s="6"/>
    </row>
    <row r="45" spans="1:9" ht="12.95" customHeight="1" x14ac:dyDescent="0.2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&amp;C&amp;L8ACF76E4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9" zoomScaleNormal="100" workbookViewId="0">
      <selection activeCell="B56" sqref="B56"/>
    </sheetView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6" t="s">
        <v>20</v>
      </c>
      <c r="C1" s="136"/>
      <c r="D1" s="50"/>
      <c r="E1" s="50"/>
      <c r="F1" s="50"/>
    </row>
    <row r="2" spans="1:12" ht="61.5" customHeight="1" x14ac:dyDescent="0.2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 x14ac:dyDescent="0.2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113</v>
      </c>
      <c r="C6" s="96">
        <f t="shared" ref="C6:L6" si="0">SUM(C7,C10,C13,C14,C15,C21,C24,C25,C18,C19,C20)</f>
        <v>48806</v>
      </c>
      <c r="D6" s="96">
        <f t="shared" si="0"/>
        <v>56870314.93</v>
      </c>
      <c r="E6" s="96">
        <f t="shared" si="0"/>
        <v>41006</v>
      </c>
      <c r="F6" s="96">
        <f t="shared" si="0"/>
        <v>46216089.999999993</v>
      </c>
      <c r="G6" s="96">
        <f t="shared" si="0"/>
        <v>686</v>
      </c>
      <c r="H6" s="96">
        <f t="shared" si="0"/>
        <v>791825.59</v>
      </c>
      <c r="I6" s="96">
        <f t="shared" si="0"/>
        <v>2406</v>
      </c>
      <c r="J6" s="96">
        <f t="shared" si="0"/>
        <v>1872425.19</v>
      </c>
      <c r="K6" s="96">
        <f t="shared" si="0"/>
        <v>6029</v>
      </c>
      <c r="L6" s="96">
        <f t="shared" si="0"/>
        <v>5462042.25</v>
      </c>
    </row>
    <row r="7" spans="1:12" ht="16.5" customHeight="1" x14ac:dyDescent="0.2">
      <c r="A7" s="87">
        <v>2</v>
      </c>
      <c r="B7" s="90" t="s">
        <v>74</v>
      </c>
      <c r="C7" s="97">
        <v>15774</v>
      </c>
      <c r="D7" s="97">
        <v>38263538.350000001</v>
      </c>
      <c r="E7" s="97">
        <v>12980</v>
      </c>
      <c r="F7" s="97">
        <v>29469301.989999998</v>
      </c>
      <c r="G7" s="97">
        <v>239</v>
      </c>
      <c r="H7" s="97">
        <v>487389.26</v>
      </c>
      <c r="I7" s="97">
        <v>1066</v>
      </c>
      <c r="J7" s="97">
        <v>1176062.9099999999</v>
      </c>
      <c r="K7" s="97">
        <v>2063</v>
      </c>
      <c r="L7" s="97">
        <v>3132248.65</v>
      </c>
    </row>
    <row r="8" spans="1:12" ht="16.5" customHeight="1" x14ac:dyDescent="0.2">
      <c r="A8" s="87">
        <v>3</v>
      </c>
      <c r="B8" s="91" t="s">
        <v>75</v>
      </c>
      <c r="C8" s="97">
        <v>10791</v>
      </c>
      <c r="D8" s="97">
        <v>30383392.23</v>
      </c>
      <c r="E8" s="97">
        <v>10389</v>
      </c>
      <c r="F8" s="97">
        <v>24963120.48</v>
      </c>
      <c r="G8" s="97">
        <v>178</v>
      </c>
      <c r="H8" s="97">
        <v>415621.86</v>
      </c>
      <c r="I8" s="97">
        <v>296</v>
      </c>
      <c r="J8" s="97">
        <v>372797.07</v>
      </c>
      <c r="K8" s="97">
        <v>78</v>
      </c>
      <c r="L8" s="97">
        <v>199552.63</v>
      </c>
    </row>
    <row r="9" spans="1:12" ht="16.5" customHeight="1" x14ac:dyDescent="0.2">
      <c r="A9" s="87">
        <v>4</v>
      </c>
      <c r="B9" s="91" t="s">
        <v>76</v>
      </c>
      <c r="C9" s="97">
        <v>4983</v>
      </c>
      <c r="D9" s="97">
        <v>7880146.1200000001</v>
      </c>
      <c r="E9" s="97">
        <v>2591</v>
      </c>
      <c r="F9" s="97">
        <v>4506181.51</v>
      </c>
      <c r="G9" s="97">
        <v>61</v>
      </c>
      <c r="H9" s="97">
        <v>71767.399999999994</v>
      </c>
      <c r="I9" s="97">
        <v>770</v>
      </c>
      <c r="J9" s="97">
        <v>803265.84</v>
      </c>
      <c r="K9" s="97">
        <v>1985</v>
      </c>
      <c r="L9" s="97">
        <v>2932696.02</v>
      </c>
    </row>
    <row r="10" spans="1:12" ht="19.5" customHeight="1" x14ac:dyDescent="0.2">
      <c r="A10" s="87">
        <v>5</v>
      </c>
      <c r="B10" s="90" t="s">
        <v>77</v>
      </c>
      <c r="C10" s="97">
        <v>7646</v>
      </c>
      <c r="D10" s="97">
        <v>8107464.7999999998</v>
      </c>
      <c r="E10" s="97">
        <v>5964</v>
      </c>
      <c r="F10" s="97">
        <v>7561743.71</v>
      </c>
      <c r="G10" s="97">
        <v>108</v>
      </c>
      <c r="H10" s="97">
        <v>144505.01</v>
      </c>
      <c r="I10" s="97">
        <v>510</v>
      </c>
      <c r="J10" s="97">
        <v>486829.58</v>
      </c>
      <c r="K10" s="97">
        <v>1269</v>
      </c>
      <c r="L10" s="97">
        <v>1220806</v>
      </c>
    </row>
    <row r="11" spans="1:12" ht="19.5" customHeight="1" x14ac:dyDescent="0.2">
      <c r="A11" s="87">
        <v>6</v>
      </c>
      <c r="B11" s="91" t="s">
        <v>78</v>
      </c>
      <c r="C11" s="97">
        <v>829</v>
      </c>
      <c r="D11" s="97">
        <v>1884100</v>
      </c>
      <c r="E11" s="97">
        <v>727</v>
      </c>
      <c r="F11" s="97">
        <v>2441679.44</v>
      </c>
      <c r="G11" s="97">
        <v>37</v>
      </c>
      <c r="H11" s="97">
        <v>83431.199999999997</v>
      </c>
      <c r="I11" s="97">
        <v>60</v>
      </c>
      <c r="J11" s="97">
        <v>63376.36</v>
      </c>
      <c r="K11" s="97">
        <v>57</v>
      </c>
      <c r="L11" s="97">
        <v>129390</v>
      </c>
    </row>
    <row r="12" spans="1:12" ht="19.5" customHeight="1" x14ac:dyDescent="0.2">
      <c r="A12" s="87">
        <v>7</v>
      </c>
      <c r="B12" s="91" t="s">
        <v>79</v>
      </c>
      <c r="C12" s="97">
        <v>6817</v>
      </c>
      <c r="D12" s="97">
        <v>6223364.7999999998</v>
      </c>
      <c r="E12" s="97">
        <v>5237</v>
      </c>
      <c r="F12" s="97">
        <v>5120064.2699999996</v>
      </c>
      <c r="G12" s="97">
        <v>71</v>
      </c>
      <c r="H12" s="97">
        <v>61073.81</v>
      </c>
      <c r="I12" s="97">
        <v>450</v>
      </c>
      <c r="J12" s="97">
        <v>423453.22</v>
      </c>
      <c r="K12" s="97">
        <v>1212</v>
      </c>
      <c r="L12" s="97">
        <v>1091416</v>
      </c>
    </row>
    <row r="13" spans="1:12" ht="15" customHeight="1" x14ac:dyDescent="0.2">
      <c r="A13" s="87">
        <v>8</v>
      </c>
      <c r="B13" s="90" t="s">
        <v>18</v>
      </c>
      <c r="C13" s="97">
        <v>4571</v>
      </c>
      <c r="D13" s="97">
        <v>4152284</v>
      </c>
      <c r="E13" s="97">
        <v>4312</v>
      </c>
      <c r="F13" s="97">
        <v>3896328.7</v>
      </c>
      <c r="G13" s="97">
        <v>269</v>
      </c>
      <c r="H13" s="97">
        <v>132827.51999999999</v>
      </c>
      <c r="I13" s="97">
        <v>36</v>
      </c>
      <c r="J13" s="97">
        <v>28232.400000000001</v>
      </c>
      <c r="K13" s="97">
        <v>75</v>
      </c>
      <c r="L13" s="97">
        <v>61609.599999999999</v>
      </c>
    </row>
    <row r="14" spans="1:12" ht="15.75" customHeight="1" x14ac:dyDescent="0.2">
      <c r="A14" s="87">
        <v>9</v>
      </c>
      <c r="B14" s="90" t="s">
        <v>19</v>
      </c>
      <c r="C14" s="97">
        <v>48</v>
      </c>
      <c r="D14" s="97">
        <v>108137.98</v>
      </c>
      <c r="E14" s="97">
        <v>49</v>
      </c>
      <c r="F14" s="97">
        <v>108744.29</v>
      </c>
      <c r="G14" s="97"/>
      <c r="H14" s="97"/>
      <c r="I14" s="97"/>
      <c r="J14" s="97"/>
      <c r="K14" s="97"/>
      <c r="L14" s="97"/>
    </row>
    <row r="15" spans="1:12" ht="123" customHeight="1" x14ac:dyDescent="0.2">
      <c r="A15" s="87">
        <v>10</v>
      </c>
      <c r="B15" s="90" t="s">
        <v>103</v>
      </c>
      <c r="C15" s="97">
        <v>4846</v>
      </c>
      <c r="D15" s="97">
        <v>2600512</v>
      </c>
      <c r="E15" s="97">
        <v>4091</v>
      </c>
      <c r="F15" s="97">
        <v>2045243.64</v>
      </c>
      <c r="G15" s="97">
        <v>28</v>
      </c>
      <c r="H15" s="97">
        <v>14374.6</v>
      </c>
      <c r="I15" s="97">
        <v>5</v>
      </c>
      <c r="J15" s="97">
        <v>1623</v>
      </c>
      <c r="K15" s="97">
        <v>754</v>
      </c>
      <c r="L15" s="97">
        <v>629925</v>
      </c>
    </row>
    <row r="16" spans="1:12" ht="21" customHeight="1" x14ac:dyDescent="0.2">
      <c r="A16" s="87">
        <v>11</v>
      </c>
      <c r="B16" s="91" t="s">
        <v>78</v>
      </c>
      <c r="C16" s="97">
        <v>580</v>
      </c>
      <c r="D16" s="97">
        <v>658300</v>
      </c>
      <c r="E16" s="97">
        <v>157</v>
      </c>
      <c r="F16" s="97">
        <v>181069.1</v>
      </c>
      <c r="G16" s="97">
        <v>1</v>
      </c>
      <c r="H16" s="97">
        <v>1051</v>
      </c>
      <c r="I16" s="97"/>
      <c r="J16" s="97"/>
      <c r="K16" s="97">
        <v>423</v>
      </c>
      <c r="L16" s="97">
        <v>480105</v>
      </c>
    </row>
    <row r="17" spans="1:12" ht="21" customHeight="1" x14ac:dyDescent="0.2">
      <c r="A17" s="87">
        <v>12</v>
      </c>
      <c r="B17" s="91" t="s">
        <v>79</v>
      </c>
      <c r="C17" s="97">
        <v>4266</v>
      </c>
      <c r="D17" s="97">
        <v>1942212</v>
      </c>
      <c r="E17" s="97">
        <v>3934</v>
      </c>
      <c r="F17" s="97">
        <v>1864174.54</v>
      </c>
      <c r="G17" s="97">
        <v>27</v>
      </c>
      <c r="H17" s="97">
        <v>13323.6</v>
      </c>
      <c r="I17" s="97">
        <v>5</v>
      </c>
      <c r="J17" s="97">
        <v>1623</v>
      </c>
      <c r="K17" s="97">
        <v>331</v>
      </c>
      <c r="L17" s="97">
        <v>149820</v>
      </c>
    </row>
    <row r="18" spans="1:12" ht="21" customHeight="1" x14ac:dyDescent="0.2">
      <c r="A18" s="87">
        <v>13</v>
      </c>
      <c r="B18" s="99" t="s">
        <v>104</v>
      </c>
      <c r="C18" s="97">
        <v>15491</v>
      </c>
      <c r="D18" s="97">
        <v>3516440.2</v>
      </c>
      <c r="E18" s="97">
        <v>13195</v>
      </c>
      <c r="F18" s="97">
        <v>3048526.3</v>
      </c>
      <c r="G18" s="97">
        <v>41</v>
      </c>
      <c r="H18" s="97">
        <v>10913.2</v>
      </c>
      <c r="I18" s="97">
        <v>786</v>
      </c>
      <c r="J18" s="97">
        <v>178336.8</v>
      </c>
      <c r="K18" s="97">
        <v>1851</v>
      </c>
      <c r="L18" s="97">
        <v>415637</v>
      </c>
    </row>
    <row r="19" spans="1:12" ht="21" customHeight="1" x14ac:dyDescent="0.2">
      <c r="A19" s="87">
        <v>14</v>
      </c>
      <c r="B19" s="99" t="s">
        <v>105</v>
      </c>
      <c r="C19" s="97">
        <v>414</v>
      </c>
      <c r="D19" s="97">
        <v>46989</v>
      </c>
      <c r="E19" s="97">
        <v>399</v>
      </c>
      <c r="F19" s="97">
        <v>51438.400000000001</v>
      </c>
      <c r="G19" s="97"/>
      <c r="H19" s="97"/>
      <c r="I19" s="97">
        <v>2</v>
      </c>
      <c r="J19" s="97">
        <v>340.5</v>
      </c>
      <c r="K19" s="97">
        <v>17</v>
      </c>
      <c r="L19" s="97">
        <v>1816</v>
      </c>
    </row>
    <row r="20" spans="1:12" ht="29.25" customHeight="1" x14ac:dyDescent="0.2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 x14ac:dyDescent="0.2">
      <c r="A21" s="87">
        <v>16</v>
      </c>
      <c r="B21" s="90" t="s">
        <v>80</v>
      </c>
      <c r="C21" s="97">
        <f t="shared" ref="C21:L21" si="1">SUM(C22:C23)</f>
        <v>6</v>
      </c>
      <c r="D21" s="97">
        <f t="shared" si="1"/>
        <v>61880</v>
      </c>
      <c r="E21" s="97">
        <f t="shared" si="1"/>
        <v>5</v>
      </c>
      <c r="F21" s="97">
        <f t="shared" si="1"/>
        <v>10896</v>
      </c>
      <c r="G21" s="97">
        <f t="shared" si="1"/>
        <v>1</v>
      </c>
      <c r="H21" s="97">
        <f t="shared" si="1"/>
        <v>1816</v>
      </c>
      <c r="I21" s="97">
        <f t="shared" si="1"/>
        <v>1</v>
      </c>
      <c r="J21" s="97">
        <f t="shared" si="1"/>
        <v>1000</v>
      </c>
      <c r="K21" s="97">
        <f t="shared" si="1"/>
        <v>0</v>
      </c>
      <c r="L21" s="97">
        <f t="shared" si="1"/>
        <v>0</v>
      </c>
    </row>
    <row r="22" spans="1:12" ht="14.25" customHeight="1" x14ac:dyDescent="0.2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 x14ac:dyDescent="0.2">
      <c r="A23" s="87">
        <v>18</v>
      </c>
      <c r="B23" s="100" t="s">
        <v>2</v>
      </c>
      <c r="C23" s="97">
        <v>6</v>
      </c>
      <c r="D23" s="97">
        <v>61880</v>
      </c>
      <c r="E23" s="97">
        <v>5</v>
      </c>
      <c r="F23" s="97">
        <v>10896</v>
      </c>
      <c r="G23" s="97">
        <v>1</v>
      </c>
      <c r="H23" s="97">
        <v>1816</v>
      </c>
      <c r="I23" s="97">
        <v>1</v>
      </c>
      <c r="J23" s="97">
        <v>1000</v>
      </c>
      <c r="K23" s="97"/>
      <c r="L23" s="97"/>
    </row>
    <row r="24" spans="1:12" ht="46.5" customHeight="1" x14ac:dyDescent="0.2">
      <c r="A24" s="87">
        <v>19</v>
      </c>
      <c r="B24" s="90" t="s">
        <v>106</v>
      </c>
      <c r="C24" s="97">
        <v>9</v>
      </c>
      <c r="D24" s="97">
        <v>12614.6</v>
      </c>
      <c r="E24" s="97">
        <v>10</v>
      </c>
      <c r="F24" s="97">
        <v>23412.97</v>
      </c>
      <c r="G24" s="97"/>
      <c r="H24" s="97"/>
      <c r="I24" s="97"/>
      <c r="J24" s="97"/>
      <c r="K24" s="97"/>
      <c r="L24" s="97"/>
    </row>
    <row r="25" spans="1:12" ht="31.5" customHeight="1" x14ac:dyDescent="0.2">
      <c r="A25" s="87">
        <v>20</v>
      </c>
      <c r="B25" s="90" t="s">
        <v>81</v>
      </c>
      <c r="C25" s="97">
        <v>1</v>
      </c>
      <c r="D25" s="97">
        <v>454</v>
      </c>
      <c r="E25" s="97">
        <v>1</v>
      </c>
      <c r="F25" s="97">
        <v>454</v>
      </c>
      <c r="G25" s="97"/>
      <c r="H25" s="97"/>
      <c r="I25" s="97"/>
      <c r="J25" s="97"/>
      <c r="K25" s="97"/>
      <c r="L25" s="97"/>
    </row>
    <row r="26" spans="1:12" ht="20.25" customHeight="1" x14ac:dyDescent="0.2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 x14ac:dyDescent="0.2">
      <c r="A27" s="87">
        <v>22</v>
      </c>
      <c r="B27" s="91" t="s">
        <v>79</v>
      </c>
      <c r="C27" s="97">
        <v>1</v>
      </c>
      <c r="D27" s="97">
        <v>454</v>
      </c>
      <c r="E27" s="97">
        <v>1</v>
      </c>
      <c r="F27" s="97">
        <v>454</v>
      </c>
      <c r="G27" s="97"/>
      <c r="H27" s="97"/>
      <c r="I27" s="97"/>
      <c r="J27" s="97"/>
      <c r="K27" s="97"/>
      <c r="L27" s="97"/>
    </row>
    <row r="28" spans="1:12" ht="15" x14ac:dyDescent="0.2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 x14ac:dyDescent="0.2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 x14ac:dyDescent="0.2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 x14ac:dyDescent="0.2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 x14ac:dyDescent="0.2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 x14ac:dyDescent="0.2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 x14ac:dyDescent="0.2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 x14ac:dyDescent="0.2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 x14ac:dyDescent="0.2">
      <c r="A39" s="87">
        <v>34</v>
      </c>
      <c r="B39" s="89" t="s">
        <v>115</v>
      </c>
      <c r="C39" s="96">
        <f t="shared" ref="C39:L39" si="3">SUM(C40,C47,C48,C49)</f>
        <v>520</v>
      </c>
      <c r="D39" s="96">
        <f t="shared" si="3"/>
        <v>477377.94</v>
      </c>
      <c r="E39" s="96">
        <f t="shared" si="3"/>
        <v>458</v>
      </c>
      <c r="F39" s="96">
        <f t="shared" si="3"/>
        <v>299228.48000000004</v>
      </c>
      <c r="G39" s="96">
        <f t="shared" si="3"/>
        <v>3</v>
      </c>
      <c r="H39" s="96">
        <f t="shared" si="3"/>
        <v>1642.8</v>
      </c>
      <c r="I39" s="96">
        <f t="shared" si="3"/>
        <v>1</v>
      </c>
      <c r="J39" s="96">
        <f t="shared" si="3"/>
        <v>420.4</v>
      </c>
      <c r="K39" s="96">
        <f t="shared" si="3"/>
        <v>67</v>
      </c>
      <c r="L39" s="96">
        <f t="shared" si="3"/>
        <v>58566</v>
      </c>
    </row>
    <row r="40" spans="1:12" ht="24" customHeight="1" x14ac:dyDescent="0.2">
      <c r="A40" s="87">
        <v>35</v>
      </c>
      <c r="B40" s="90" t="s">
        <v>85</v>
      </c>
      <c r="C40" s="97">
        <f t="shared" ref="C40:L40" si="4">SUM(C41,C44)</f>
        <v>501</v>
      </c>
      <c r="D40" s="97">
        <f t="shared" si="4"/>
        <v>464438.94</v>
      </c>
      <c r="E40" s="97">
        <f t="shared" si="4"/>
        <v>441</v>
      </c>
      <c r="F40" s="97">
        <f t="shared" si="4"/>
        <v>290993.41000000003</v>
      </c>
      <c r="G40" s="97">
        <f t="shared" si="4"/>
        <v>3</v>
      </c>
      <c r="H40" s="97">
        <f t="shared" si="4"/>
        <v>1642.8</v>
      </c>
      <c r="I40" s="97">
        <f t="shared" si="4"/>
        <v>1</v>
      </c>
      <c r="J40" s="97">
        <f t="shared" si="4"/>
        <v>420.4</v>
      </c>
      <c r="K40" s="97">
        <f t="shared" si="4"/>
        <v>65</v>
      </c>
      <c r="L40" s="97">
        <f t="shared" si="4"/>
        <v>57204</v>
      </c>
    </row>
    <row r="41" spans="1:12" ht="19.5" customHeight="1" x14ac:dyDescent="0.2">
      <c r="A41" s="87">
        <v>36</v>
      </c>
      <c r="B41" s="90" t="s">
        <v>86</v>
      </c>
      <c r="C41" s="97">
        <v>17</v>
      </c>
      <c r="D41" s="97">
        <v>22696.94</v>
      </c>
      <c r="E41" s="97">
        <v>15</v>
      </c>
      <c r="F41" s="97">
        <v>20368.2</v>
      </c>
      <c r="G41" s="97"/>
      <c r="H41" s="97"/>
      <c r="I41" s="97"/>
      <c r="J41" s="97"/>
      <c r="K41" s="97">
        <v>2</v>
      </c>
      <c r="L41" s="97">
        <v>1816</v>
      </c>
    </row>
    <row r="42" spans="1:12" ht="16.5" customHeight="1" x14ac:dyDescent="0.2">
      <c r="A42" s="87">
        <v>37</v>
      </c>
      <c r="B42" s="91" t="s">
        <v>87</v>
      </c>
      <c r="C42" s="97">
        <v>4</v>
      </c>
      <c r="D42" s="97">
        <v>9599.8799999999992</v>
      </c>
      <c r="E42" s="97">
        <v>4</v>
      </c>
      <c r="F42" s="97">
        <v>7037</v>
      </c>
      <c r="G42" s="97"/>
      <c r="H42" s="97"/>
      <c r="I42" s="97"/>
      <c r="J42" s="97"/>
      <c r="K42" s="97"/>
      <c r="L42" s="97"/>
    </row>
    <row r="43" spans="1:12" ht="16.5" customHeight="1" x14ac:dyDescent="0.2">
      <c r="A43" s="87">
        <v>38</v>
      </c>
      <c r="B43" s="91" t="s">
        <v>76</v>
      </c>
      <c r="C43" s="97">
        <v>13</v>
      </c>
      <c r="D43" s="97">
        <v>13097.06</v>
      </c>
      <c r="E43" s="97">
        <v>11</v>
      </c>
      <c r="F43" s="97">
        <v>13331.2</v>
      </c>
      <c r="G43" s="97"/>
      <c r="H43" s="97"/>
      <c r="I43" s="97"/>
      <c r="J43" s="97"/>
      <c r="K43" s="97">
        <v>2</v>
      </c>
      <c r="L43" s="97">
        <v>1816</v>
      </c>
    </row>
    <row r="44" spans="1:12" ht="21" customHeight="1" x14ac:dyDescent="0.2">
      <c r="A44" s="87">
        <v>39</v>
      </c>
      <c r="B44" s="90" t="s">
        <v>88</v>
      </c>
      <c r="C44" s="97">
        <v>484</v>
      </c>
      <c r="D44" s="97">
        <v>441742</v>
      </c>
      <c r="E44" s="97">
        <v>426</v>
      </c>
      <c r="F44" s="97">
        <v>270625.21000000002</v>
      </c>
      <c r="G44" s="97">
        <v>3</v>
      </c>
      <c r="H44" s="97">
        <v>1642.8</v>
      </c>
      <c r="I44" s="97">
        <v>1</v>
      </c>
      <c r="J44" s="97">
        <v>420.4</v>
      </c>
      <c r="K44" s="97">
        <v>63</v>
      </c>
      <c r="L44" s="97">
        <v>55388</v>
      </c>
    </row>
    <row r="45" spans="1:12" ht="30" customHeight="1" x14ac:dyDescent="0.2">
      <c r="A45" s="87">
        <v>40</v>
      </c>
      <c r="B45" s="91" t="s">
        <v>89</v>
      </c>
      <c r="C45" s="97">
        <v>2</v>
      </c>
      <c r="D45" s="97">
        <v>4540</v>
      </c>
      <c r="E45" s="97">
        <v>1</v>
      </c>
      <c r="F45" s="97">
        <v>2270</v>
      </c>
      <c r="G45" s="97"/>
      <c r="H45" s="97"/>
      <c r="I45" s="97">
        <v>1</v>
      </c>
      <c r="J45" s="97">
        <v>420.4</v>
      </c>
      <c r="K45" s="97"/>
      <c r="L45" s="97"/>
    </row>
    <row r="46" spans="1:12" ht="21" customHeight="1" x14ac:dyDescent="0.2">
      <c r="A46" s="87">
        <v>41</v>
      </c>
      <c r="B46" s="91" t="s">
        <v>79</v>
      </c>
      <c r="C46" s="97">
        <v>482</v>
      </c>
      <c r="D46" s="97">
        <v>437202</v>
      </c>
      <c r="E46" s="97">
        <v>425</v>
      </c>
      <c r="F46" s="97">
        <v>268355.21000000002</v>
      </c>
      <c r="G46" s="97">
        <v>3</v>
      </c>
      <c r="H46" s="97">
        <v>1642.8</v>
      </c>
      <c r="I46" s="97"/>
      <c r="J46" s="97"/>
      <c r="K46" s="97">
        <v>63</v>
      </c>
      <c r="L46" s="97">
        <v>55388</v>
      </c>
    </row>
    <row r="47" spans="1:12" ht="45" customHeight="1" x14ac:dyDescent="0.2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 x14ac:dyDescent="0.2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 x14ac:dyDescent="0.2">
      <c r="A49" s="87">
        <v>44</v>
      </c>
      <c r="B49" s="90" t="s">
        <v>91</v>
      </c>
      <c r="C49" s="97">
        <v>19</v>
      </c>
      <c r="D49" s="97">
        <v>12939</v>
      </c>
      <c r="E49" s="97">
        <v>17</v>
      </c>
      <c r="F49" s="97">
        <v>8235.07</v>
      </c>
      <c r="G49" s="97"/>
      <c r="H49" s="97"/>
      <c r="I49" s="97"/>
      <c r="J49" s="97"/>
      <c r="K49" s="97">
        <v>2</v>
      </c>
      <c r="L49" s="97">
        <v>1362</v>
      </c>
    </row>
    <row r="50" spans="1:12" ht="21.75" customHeight="1" x14ac:dyDescent="0.2">
      <c r="A50" s="87">
        <v>45</v>
      </c>
      <c r="B50" s="89" t="s">
        <v>116</v>
      </c>
      <c r="C50" s="96">
        <f t="shared" ref="C50:L50" si="5">SUM(C51:C54)</f>
        <v>410</v>
      </c>
      <c r="D50" s="96">
        <f t="shared" si="5"/>
        <v>15220.35</v>
      </c>
      <c r="E50" s="96">
        <f t="shared" si="5"/>
        <v>410</v>
      </c>
      <c r="F50" s="96">
        <f t="shared" si="5"/>
        <v>18415.5</v>
      </c>
      <c r="G50" s="96">
        <f t="shared" si="5"/>
        <v>0</v>
      </c>
      <c r="H50" s="96">
        <f t="shared" si="5"/>
        <v>0</v>
      </c>
      <c r="I50" s="96">
        <f t="shared" si="5"/>
        <v>1</v>
      </c>
      <c r="J50" s="96">
        <f t="shared" si="5"/>
        <v>6.81</v>
      </c>
      <c r="K50" s="96">
        <f t="shared" si="5"/>
        <v>0</v>
      </c>
      <c r="L50" s="96">
        <f t="shared" si="5"/>
        <v>0</v>
      </c>
    </row>
    <row r="51" spans="1:12" ht="18.75" customHeight="1" x14ac:dyDescent="0.2">
      <c r="A51" s="87">
        <v>46</v>
      </c>
      <c r="B51" s="90" t="s">
        <v>9</v>
      </c>
      <c r="C51" s="97">
        <v>315</v>
      </c>
      <c r="D51" s="97">
        <v>8696.3700000000008</v>
      </c>
      <c r="E51" s="97">
        <v>315</v>
      </c>
      <c r="F51" s="97">
        <v>11442.33</v>
      </c>
      <c r="G51" s="97"/>
      <c r="H51" s="97"/>
      <c r="I51" s="97">
        <v>1</v>
      </c>
      <c r="J51" s="97">
        <v>6.81</v>
      </c>
      <c r="K51" s="97"/>
      <c r="L51" s="97"/>
    </row>
    <row r="52" spans="1:12" ht="27" customHeight="1" x14ac:dyDescent="0.2">
      <c r="A52" s="87">
        <v>47</v>
      </c>
      <c r="B52" s="90" t="s">
        <v>10</v>
      </c>
      <c r="C52" s="97">
        <v>78</v>
      </c>
      <c r="D52" s="97">
        <v>5788.5</v>
      </c>
      <c r="E52" s="97">
        <v>78</v>
      </c>
      <c r="F52" s="97">
        <v>5978.71</v>
      </c>
      <c r="G52" s="97"/>
      <c r="H52" s="97"/>
      <c r="I52" s="97"/>
      <c r="J52" s="97"/>
      <c r="K52" s="97"/>
      <c r="L52" s="97"/>
    </row>
    <row r="53" spans="1:12" ht="76.5" customHeight="1" x14ac:dyDescent="0.2">
      <c r="A53" s="87">
        <v>48</v>
      </c>
      <c r="B53" s="90" t="s">
        <v>92</v>
      </c>
      <c r="C53" s="97">
        <v>2</v>
      </c>
      <c r="D53" s="97">
        <v>27.24</v>
      </c>
      <c r="E53" s="97">
        <v>2</v>
      </c>
      <c r="F53" s="97">
        <v>88.53</v>
      </c>
      <c r="G53" s="97"/>
      <c r="H53" s="97"/>
      <c r="I53" s="97"/>
      <c r="J53" s="97"/>
      <c r="K53" s="97"/>
      <c r="L53" s="97"/>
    </row>
    <row r="54" spans="1:12" ht="24" customHeight="1" x14ac:dyDescent="0.2">
      <c r="A54" s="87">
        <v>49</v>
      </c>
      <c r="B54" s="90" t="s">
        <v>93</v>
      </c>
      <c r="C54" s="97">
        <v>15</v>
      </c>
      <c r="D54" s="97">
        <v>708.24</v>
      </c>
      <c r="E54" s="97">
        <v>15</v>
      </c>
      <c r="F54" s="97">
        <v>905.93</v>
      </c>
      <c r="G54" s="97"/>
      <c r="H54" s="97"/>
      <c r="I54" s="97"/>
      <c r="J54" s="97"/>
      <c r="K54" s="97"/>
      <c r="L54" s="97"/>
    </row>
    <row r="55" spans="1:12" ht="28.5" customHeight="1" x14ac:dyDescent="0.2">
      <c r="A55" s="87">
        <v>50</v>
      </c>
      <c r="B55" s="89" t="s">
        <v>108</v>
      </c>
      <c r="C55" s="96">
        <v>17053</v>
      </c>
      <c r="D55" s="96">
        <v>7741726</v>
      </c>
      <c r="E55" s="96">
        <v>5171</v>
      </c>
      <c r="F55" s="96">
        <v>2355856.4</v>
      </c>
      <c r="G55" s="96"/>
      <c r="H55" s="96"/>
      <c r="I55" s="96">
        <v>16835</v>
      </c>
      <c r="J55" s="96">
        <v>7656673.7999999998</v>
      </c>
      <c r="K55" s="97">
        <v>218</v>
      </c>
      <c r="L55" s="96">
        <v>142556</v>
      </c>
    </row>
    <row r="56" spans="1:12" ht="15" x14ac:dyDescent="0.2">
      <c r="A56" s="87">
        <v>51</v>
      </c>
      <c r="B56" s="88" t="s">
        <v>117</v>
      </c>
      <c r="C56" s="96">
        <f t="shared" ref="C56:L56" si="6">SUM(C6,C28,C39,C50,C55)</f>
        <v>66789</v>
      </c>
      <c r="D56" s="96">
        <f t="shared" si="6"/>
        <v>65104639.219999999</v>
      </c>
      <c r="E56" s="96">
        <f t="shared" si="6"/>
        <v>47045</v>
      </c>
      <c r="F56" s="96">
        <f t="shared" si="6"/>
        <v>48889590.379999988</v>
      </c>
      <c r="G56" s="96">
        <f t="shared" si="6"/>
        <v>689</v>
      </c>
      <c r="H56" s="96">
        <f t="shared" si="6"/>
        <v>793468.39</v>
      </c>
      <c r="I56" s="96">
        <f t="shared" si="6"/>
        <v>19243</v>
      </c>
      <c r="J56" s="96">
        <f t="shared" si="6"/>
        <v>9529526.1999999993</v>
      </c>
      <c r="K56" s="96">
        <f t="shared" si="6"/>
        <v>6314</v>
      </c>
      <c r="L56" s="96">
        <f t="shared" si="6"/>
        <v>5663164.25</v>
      </c>
    </row>
    <row r="57" spans="1:12" x14ac:dyDescent="0.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 x14ac:dyDescent="0.2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Зведений- 10, Підрозділ: ТУ ДСА України в Днiпропетровській областi,_x000D_
 Початок періоду: 01.01.2021, Кінець періоду: 30.06.2021&amp;L8ACF76E4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topLeftCell="A25" workbookViewId="0">
      <selection activeCell="I41" sqref="I41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97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">
      <c r="A4" s="67">
        <v>1</v>
      </c>
      <c r="B4" s="146" t="s">
        <v>60</v>
      </c>
      <c r="C4" s="147"/>
      <c r="D4" s="148"/>
      <c r="E4" s="93">
        <f>SUM(E5:E25)</f>
        <v>6192</v>
      </c>
      <c r="F4" s="93">
        <f>SUM(F5:F25)</f>
        <v>5498923.4800000004</v>
      </c>
    </row>
    <row r="5" spans="1:6" ht="20.25" customHeight="1" x14ac:dyDescent="0.2">
      <c r="A5" s="67">
        <v>2</v>
      </c>
      <c r="B5" s="149" t="s">
        <v>61</v>
      </c>
      <c r="C5" s="150"/>
      <c r="D5" s="151"/>
      <c r="E5" s="94">
        <v>402</v>
      </c>
      <c r="F5" s="95">
        <v>335171.5</v>
      </c>
    </row>
    <row r="6" spans="1:6" ht="28.5" customHeight="1" x14ac:dyDescent="0.2">
      <c r="A6" s="67">
        <v>3</v>
      </c>
      <c r="B6" s="149" t="s">
        <v>62</v>
      </c>
      <c r="C6" s="150"/>
      <c r="D6" s="151"/>
      <c r="E6" s="94">
        <v>582</v>
      </c>
      <c r="F6" s="95">
        <v>1270370.74</v>
      </c>
    </row>
    <row r="7" spans="1:6" ht="40.5" customHeight="1" x14ac:dyDescent="0.2">
      <c r="A7" s="67">
        <v>4</v>
      </c>
      <c r="B7" s="149" t="s">
        <v>98</v>
      </c>
      <c r="C7" s="150"/>
      <c r="D7" s="151"/>
      <c r="E7" s="94">
        <v>3650</v>
      </c>
      <c r="F7" s="95">
        <v>2272952.81</v>
      </c>
    </row>
    <row r="8" spans="1:6" ht="41.25" customHeight="1" x14ac:dyDescent="0.2">
      <c r="A8" s="67">
        <v>5</v>
      </c>
      <c r="B8" s="149" t="s">
        <v>63</v>
      </c>
      <c r="C8" s="150"/>
      <c r="D8" s="151"/>
      <c r="E8" s="94">
        <v>10</v>
      </c>
      <c r="F8" s="95">
        <v>7491</v>
      </c>
    </row>
    <row r="9" spans="1:6" ht="30.75" customHeight="1" x14ac:dyDescent="0.2">
      <c r="A9" s="67">
        <v>6</v>
      </c>
      <c r="B9" s="149" t="s">
        <v>64</v>
      </c>
      <c r="C9" s="150"/>
      <c r="D9" s="151"/>
      <c r="E9" s="94">
        <v>396</v>
      </c>
      <c r="F9" s="95">
        <v>440834</v>
      </c>
    </row>
    <row r="10" spans="1:6" ht="18" customHeight="1" x14ac:dyDescent="0.2">
      <c r="A10" s="67">
        <v>7</v>
      </c>
      <c r="B10" s="149" t="s">
        <v>65</v>
      </c>
      <c r="C10" s="150"/>
      <c r="D10" s="151"/>
      <c r="E10" s="94">
        <v>56</v>
      </c>
      <c r="F10" s="95">
        <v>146257.01</v>
      </c>
    </row>
    <row r="11" spans="1:6" ht="18.75" customHeight="1" x14ac:dyDescent="0.2">
      <c r="A11" s="67">
        <v>8</v>
      </c>
      <c r="B11" s="149" t="s">
        <v>66</v>
      </c>
      <c r="C11" s="150"/>
      <c r="D11" s="151"/>
      <c r="E11" s="94">
        <v>245</v>
      </c>
      <c r="F11" s="95">
        <v>290721.19</v>
      </c>
    </row>
    <row r="12" spans="1:6" ht="29.25" customHeight="1" x14ac:dyDescent="0.2">
      <c r="A12" s="67">
        <v>9</v>
      </c>
      <c r="B12" s="149" t="s">
        <v>112</v>
      </c>
      <c r="C12" s="150"/>
      <c r="D12" s="151"/>
      <c r="E12" s="94">
        <v>7</v>
      </c>
      <c r="F12" s="95">
        <v>9499.9</v>
      </c>
    </row>
    <row r="13" spans="1:6" ht="20.25" customHeight="1" x14ac:dyDescent="0.2">
      <c r="A13" s="67">
        <v>10</v>
      </c>
      <c r="B13" s="149" t="s">
        <v>99</v>
      </c>
      <c r="C13" s="150"/>
      <c r="D13" s="151"/>
      <c r="E13" s="94">
        <v>230</v>
      </c>
      <c r="F13" s="95">
        <v>210066.46</v>
      </c>
    </row>
    <row r="14" spans="1:6" ht="21" customHeight="1" x14ac:dyDescent="0.2">
      <c r="A14" s="67">
        <v>11</v>
      </c>
      <c r="B14" s="149" t="s">
        <v>67</v>
      </c>
      <c r="C14" s="150"/>
      <c r="D14" s="151"/>
      <c r="E14" s="94">
        <v>22</v>
      </c>
      <c r="F14" s="95">
        <v>24197.73</v>
      </c>
    </row>
    <row r="15" spans="1:6" ht="20.25" customHeight="1" x14ac:dyDescent="0.2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 x14ac:dyDescent="0.2">
      <c r="A16" s="67">
        <v>13</v>
      </c>
      <c r="B16" s="149" t="s">
        <v>69</v>
      </c>
      <c r="C16" s="150"/>
      <c r="D16" s="151"/>
      <c r="E16" s="94">
        <v>200</v>
      </c>
      <c r="F16" s="95">
        <v>92616</v>
      </c>
    </row>
    <row r="17" spans="1:11" ht="20.25" customHeight="1" x14ac:dyDescent="0.2">
      <c r="A17" s="67">
        <v>14</v>
      </c>
      <c r="B17" s="149" t="s">
        <v>111</v>
      </c>
      <c r="C17" s="150"/>
      <c r="D17" s="151"/>
      <c r="E17" s="94">
        <v>173</v>
      </c>
      <c r="F17" s="95">
        <v>148420.64000000001</v>
      </c>
    </row>
    <row r="18" spans="1:11" ht="27" customHeight="1" x14ac:dyDescent="0.2">
      <c r="A18" s="67">
        <v>15</v>
      </c>
      <c r="B18" s="149" t="s">
        <v>70</v>
      </c>
      <c r="C18" s="150"/>
      <c r="D18" s="151"/>
      <c r="E18" s="94">
        <v>6</v>
      </c>
      <c r="F18" s="95">
        <v>13620</v>
      </c>
    </row>
    <row r="19" spans="1:11" ht="54.75" customHeight="1" x14ac:dyDescent="0.2">
      <c r="A19" s="67">
        <v>16</v>
      </c>
      <c r="B19" s="149" t="s">
        <v>71</v>
      </c>
      <c r="C19" s="150"/>
      <c r="D19" s="151"/>
      <c r="E19" s="94">
        <v>1</v>
      </c>
      <c r="F19" s="95">
        <v>2133.0300000000002</v>
      </c>
    </row>
    <row r="20" spans="1:11" ht="21" customHeight="1" x14ac:dyDescent="0.2">
      <c r="A20" s="67">
        <v>17</v>
      </c>
      <c r="B20" s="149" t="s">
        <v>95</v>
      </c>
      <c r="C20" s="150"/>
      <c r="D20" s="151"/>
      <c r="E20" s="94">
        <v>33</v>
      </c>
      <c r="F20" s="95">
        <v>39725</v>
      </c>
    </row>
    <row r="21" spans="1:11" ht="30" customHeight="1" x14ac:dyDescent="0.2">
      <c r="A21" s="67">
        <v>18</v>
      </c>
      <c r="B21" s="149" t="s">
        <v>94</v>
      </c>
      <c r="C21" s="150"/>
      <c r="D21" s="151"/>
      <c r="E21" s="94">
        <v>3</v>
      </c>
      <c r="F21" s="95">
        <v>2724</v>
      </c>
    </row>
    <row r="22" spans="1:11" ht="57" customHeight="1" x14ac:dyDescent="0.2">
      <c r="A22" s="67">
        <v>19</v>
      </c>
      <c r="B22" s="154" t="s">
        <v>96</v>
      </c>
      <c r="C22" s="154"/>
      <c r="D22" s="154"/>
      <c r="E22" s="94">
        <v>1</v>
      </c>
      <c r="F22" s="95">
        <v>454</v>
      </c>
    </row>
    <row r="23" spans="1:11" ht="68.25" customHeight="1" x14ac:dyDescent="0.2">
      <c r="A23" s="67">
        <v>20</v>
      </c>
      <c r="B23" s="149" t="s">
        <v>100</v>
      </c>
      <c r="C23" s="150"/>
      <c r="D23" s="151"/>
      <c r="E23" s="94">
        <v>162</v>
      </c>
      <c r="F23" s="95">
        <v>84898</v>
      </c>
    </row>
    <row r="24" spans="1:11" ht="54.75" customHeight="1" x14ac:dyDescent="0.2">
      <c r="A24" s="67">
        <v>21</v>
      </c>
      <c r="B24" s="149" t="s">
        <v>101</v>
      </c>
      <c r="C24" s="150"/>
      <c r="D24" s="151"/>
      <c r="E24" s="94">
        <v>13</v>
      </c>
      <c r="F24" s="95">
        <v>106770.47</v>
      </c>
    </row>
    <row r="25" spans="1:11" ht="54.75" customHeight="1" x14ac:dyDescent="0.2">
      <c r="A25" s="67">
        <v>22</v>
      </c>
      <c r="B25" s="154" t="s">
        <v>110</v>
      </c>
      <c r="C25" s="154"/>
      <c r="D25" s="154"/>
      <c r="E25" s="94"/>
      <c r="F25" s="95"/>
    </row>
    <row r="26" spans="1:11" x14ac:dyDescent="0.2">
      <c r="A26" s="68"/>
      <c r="B26" s="68"/>
      <c r="C26" s="68"/>
      <c r="D26" s="68"/>
      <c r="E26" s="68"/>
      <c r="F26" s="68"/>
    </row>
    <row r="27" spans="1:11" ht="16.5" customHeight="1" x14ac:dyDescent="0.25">
      <c r="A27" s="69"/>
      <c r="B27" s="60" t="s">
        <v>51</v>
      </c>
      <c r="C27" s="54"/>
      <c r="D27" s="57" t="s">
        <v>123</v>
      </c>
      <c r="E27" s="141" t="s">
        <v>124</v>
      </c>
      <c r="F27" s="141"/>
      <c r="I27" s="71"/>
      <c r="J27" s="71"/>
      <c r="K27" s="71"/>
    </row>
    <row r="28" spans="1:11" ht="15.75" x14ac:dyDescent="0.2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 x14ac:dyDescent="0.2">
      <c r="A29" s="73"/>
      <c r="B29" s="59" t="s">
        <v>52</v>
      </c>
      <c r="C29" s="54"/>
      <c r="D29" s="56" t="s">
        <v>123</v>
      </c>
      <c r="E29" s="142" t="s">
        <v>125</v>
      </c>
      <c r="F29" s="142"/>
      <c r="I29" s="74"/>
      <c r="J29" s="68"/>
      <c r="K29" s="68"/>
    </row>
    <row r="30" spans="1:11" ht="14.25" x14ac:dyDescent="0.2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 x14ac:dyDescent="0.2">
      <c r="A31" s="75"/>
      <c r="B31" s="38"/>
      <c r="C31" s="55"/>
      <c r="I31" s="77"/>
      <c r="J31" s="77"/>
      <c r="K31" s="78"/>
    </row>
    <row r="32" spans="1:11" ht="15" customHeight="1" x14ac:dyDescent="0.25">
      <c r="A32" s="79" t="s">
        <v>123</v>
      </c>
      <c r="B32" s="41" t="s">
        <v>57</v>
      </c>
      <c r="C32" s="152" t="s">
        <v>126</v>
      </c>
      <c r="D32" s="152"/>
      <c r="E32" s="39" t="s">
        <v>123</v>
      </c>
      <c r="I32" s="80"/>
      <c r="J32" s="77"/>
      <c r="K32" s="78"/>
    </row>
    <row r="33" spans="1:11" ht="15" customHeight="1" x14ac:dyDescent="0.2">
      <c r="A33" s="79" t="s">
        <v>123</v>
      </c>
      <c r="B33" s="42" t="s">
        <v>58</v>
      </c>
      <c r="C33" s="153" t="s">
        <v>127</v>
      </c>
      <c r="D33" s="153"/>
      <c r="E33" s="58"/>
      <c r="I33" s="81"/>
      <c r="J33" s="81"/>
      <c r="K33" s="81"/>
    </row>
    <row r="34" spans="1:11" ht="15.75" customHeight="1" x14ac:dyDescent="0.25">
      <c r="A34" s="82"/>
      <c r="B34" s="43" t="s">
        <v>59</v>
      </c>
      <c r="C34" s="153" t="s">
        <v>123</v>
      </c>
      <c r="D34" s="153"/>
      <c r="F34" s="98" t="s">
        <v>128</v>
      </c>
      <c r="I34" s="77"/>
      <c r="J34" s="77"/>
      <c r="K34" s="78"/>
    </row>
    <row r="35" spans="1:11" x14ac:dyDescent="0.2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 x14ac:dyDescent="0.2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Зведений- 10, Підрозділ: ТУ ДСА України в Днiпропетровській областi,_x000D_
 Початок періоду: 01.01.2021, Кінець періоду: 30.06.2021&amp;L8ACF76E4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Користувач Windows</cp:lastModifiedBy>
  <cp:lastPrinted>2021-11-11T12:45:42Z</cp:lastPrinted>
  <dcterms:created xsi:type="dcterms:W3CDTF">2015-09-09T10:27:37Z</dcterms:created>
  <dcterms:modified xsi:type="dcterms:W3CDTF">2021-11-11T12:45:58Z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Зведений- 10_10004_2.2021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300765</vt:i4>
  </property>
  <property fmtid="{D5CDD505-2E9C-101B-9397-08002B2CF9AE}" pid="7" name="Тип звіту">
    <vt:lpwstr>Зведений- 10</vt:lpwstr>
  </property>
  <property fmtid="{D5CDD505-2E9C-101B-9397-08002B2CF9AE}" pid="8" name="К.Cума">
    <vt:lpwstr>8ACF76E4</vt:lpwstr>
  </property>
  <property fmtid="{D5CDD505-2E9C-101B-9397-08002B2CF9AE}" pid="9" name="Підрозділ">
    <vt:lpwstr>ТУ ДСА України в Днiпропетровській областi</vt:lpwstr>
  </property>
  <property fmtid="{D5CDD505-2E9C-101B-9397-08002B2CF9AE}" pid="10" name="ПідрозділDBID">
    <vt:i4>0</vt:i4>
  </property>
  <property fmtid="{D5CDD505-2E9C-101B-9397-08002B2CF9AE}" pid="11" name="ПідрозділID">
    <vt:i4>168166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30.06.2021</vt:lpwstr>
  </property>
  <property fmtid="{D5CDD505-2E9C-101B-9397-08002B2CF9AE}" pid="14" name="Період">
    <vt:lpwstr>перше півріччя 2021 року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3.26.1.2513</vt:lpwstr>
  </property>
</Properties>
</file>