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<sst xmlns="http://schemas.openxmlformats.org/spreadsheetml/2006/main" count="267" uniqueCount="201">
  <si>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</si>
  <si>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</si>
  <si>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</si>
  <si>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</si>
  <si>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</si>
  <si>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</si>
  <si>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</si>
  <si>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</si>
  <si>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</si>
  <si>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</si>
  <si>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</si>
  <si>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</si>
  <si>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</si>
  <si>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</si>
  <si>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</si>
  <si>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</si>
  <si>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</si>
  <si>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</si>
  <si>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</si>
  <si>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</si>
  <si>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</si>
  <si>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</si>
  <si>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</si>
  <si>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</si>
  <si>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</si>
  <si>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</si>
  <si>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</si>
  <si>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</si>
  <si>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</si>
  <si>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</si>
  <si>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</si>
  <si>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</si>
  <si>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</si>
  <si>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</si>
  <si>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</si>
  <si>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</si>
  <si>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</si>
  <si>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</si>
  <si>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</si>
  <si>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</si>
  <si>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</si>
  <si>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</si>
  <si>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</si>
  <si>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</si>
  <si>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</si>
  <si>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</si>
  <si>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</si>
  <si>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</si>
  <si>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</si>
  <si>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</si>
  <si>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</si>
  <si>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</si>
  <si>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</si>
  <si>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</si>
  <si>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</si>
  <si>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</si>
  <si>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</si>
  <si>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</si>
  <si>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</si>
  <si>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</si>
  <si>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</si>
  <si>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</si>
  <si>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</si>
  <si>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</si>
  <si>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</si>
  <si>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</si>
  <si>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</si>
  <si>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</si>
  <si>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</si>
  <si>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</si>
  <si>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</si>
  <si>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</si>
  <si>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</si>
  <si>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</si>
  <si>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</si>
  <si>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</si>
  <si>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</si>
  <si>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</si>
  <si>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</si>
  <si>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</si>
  <si>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</si>
  <si>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</si>
  <si>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</si>
  <si>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</si>
  <si>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</si>
  <si>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</si>
  <si>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</si>
  <si>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</si>
  <si>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</si>
  <si>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</si>
  <si>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</si>
  <si>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</si>
  <si>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</si>
  <si>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</si>
  <si>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</si>
  <si>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</si>
  <si>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</si>
  <si>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</si>
  <si>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</si>
  <si>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</si>
  <si>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</si>
  <si>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</si>
  <si>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</si>
  <si>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</si>
  <si>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</si>
  <si>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</si>
  <si>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</si>
  <si>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</si>
  <si>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</si>
  <si>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</si>
  <si>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</si>
  <si>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</si>
  <si>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</si>
  <si>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</si>
  <si>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</si>
  <si>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</si>
  <si>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</si>
  <si>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</si>
  <si>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</si>
  <si>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</si>
  <si>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</si>
  <si>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</si>
  <si>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</si>
  <si>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</si>
  <si>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</si>
  <si>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</si>
  <si>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</si>
  <si>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</si>
  <si>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</si>
  <si>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</si>
  <si>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</si>
  <si>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</si>
  <si>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</si>
  <si>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</si>
  <si>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</si>
  <si>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</si>
  <si>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</si>
  <si>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</si>
  <si>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</si>
  <si>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</si>
  <si>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</si>
  <si>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</si>
  <si>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</si>
  <si>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</si>
  <si>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</si>
  <si>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</si>
  <si>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</si>
  <si>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</si>
  <si>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</si>
  <si>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</si>
  <si>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</si>
  <si>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</si>
  <si>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</si>
  <si>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</si>
  <si>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</si>
  <si>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</si>
  <si>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</si>
  <si>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</si>
  <si>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</si>
  <si>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</si>
  <si>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</si>
  <si>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</si>
  <si>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</si>
  <si>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</si>
  <si>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</si>
  <si>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</si>
  <si>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</si>
  <si>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</si>
  <si>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</si>
  <si>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</si>
  <si>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</si>
  <si>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</si>
  <si>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</si>
  <si>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</si>
  <si>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</si>
  <si>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</si>
  <si>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</si>
  <si>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</si>
  <si>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</si>
  <si>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</si>
  <si>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</si>
  <si>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</si>
  <si>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</si>
  <si>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</si>
  <si>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</si>
  <si>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</si>
  <si>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</si>
  <si>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</si>
  <si>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</si>
  <si>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</si>
  <si>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</si>
  <si>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ТУ ДСА України в Днiпропетровській областi</t>
  </si>
  <si>
    <t>49000. м. Дніпро . пр. Дмитра Яворницького 57 к.301</t>
  </si>
  <si>
    <t>Доручення судів України / іноземних судів</t>
  </si>
  <si>
    <t xml:space="preserve">Розглянуто справ судом присяжних </t>
  </si>
  <si>
    <t>А.В. Ігнатьєва</t>
  </si>
  <si>
    <t>І.П. Нескоромна</t>
  </si>
  <si>
    <t>(056) 374-73-64</t>
  </si>
  <si>
    <t>(256) 745-07-01</t>
  </si>
  <si>
    <t>neskoromna@dp.court.gov.ua</t>
  </si>
  <si>
    <t>17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</si>
</sst>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115" zoomScaleNormal="115" zoomScaleSheetLayoutView="130" workbookViewId="0" topLeftCell="A1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984251968503937" right="0" top="0.984251968503937" bottom="0.7874015748031497" header="0.5118110236220472" footer="0.5118110236220472"/>
  <pageSetup horizontalDpi="600" verticalDpi="600" orientation="portrait" paperSize="9" scale="90" r:id="rId1"/>
  <headerFooter alignWithMargins="0">
    <oddFooter>&amp;L48A55AEA&amp;C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38" sqref="A38:A41"/>
    </sheetView>
  </sheetViews>
  <sheetFormatPr defaultColWidth="9.00390625" defaultRowHeight="12.75"/>
  <cols>
    <col min="1" max="1" width="4.125" style="9" customWidth="1"/>
    <col min="2" max="2" width="6.625" style="7" customWidth="1"/>
    <col min="3" max="3" width="40.25390625" style="7" customWidth="1"/>
    <col min="4" max="4" width="4.1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17635</v>
      </c>
      <c r="F6" s="90">
        <v>12994</v>
      </c>
      <c r="G6" s="90">
        <v>505</v>
      </c>
      <c r="H6" s="90">
        <v>10671</v>
      </c>
      <c r="I6" s="90" t="s">
        <v>183</v>
      </c>
      <c r="J6" s="90">
        <v>6964</v>
      </c>
      <c r="K6" s="91">
        <v>1856</v>
      </c>
      <c r="L6" s="101">
        <f aca="true" t="shared" si="0" ref="L6:L42">E6-F6</f>
        <v>4641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61735</v>
      </c>
      <c r="F7" s="90">
        <v>60896</v>
      </c>
      <c r="G7" s="90">
        <v>77</v>
      </c>
      <c r="H7" s="90">
        <v>59784</v>
      </c>
      <c r="I7" s="90">
        <v>46841</v>
      </c>
      <c r="J7" s="90">
        <v>1951</v>
      </c>
      <c r="K7" s="91">
        <v>168</v>
      </c>
      <c r="L7" s="101">
        <f t="shared" si="0"/>
        <v>839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>
        <v>60</v>
      </c>
      <c r="F8" s="90">
        <v>58</v>
      </c>
      <c r="G8" s="90"/>
      <c r="H8" s="90">
        <v>48</v>
      </c>
      <c r="I8" s="90">
        <v>40</v>
      </c>
      <c r="J8" s="90">
        <v>12</v>
      </c>
      <c r="K8" s="91"/>
      <c r="L8" s="101">
        <f t="shared" si="0"/>
        <v>2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14707</v>
      </c>
      <c r="F9" s="90">
        <v>14050</v>
      </c>
      <c r="G9" s="90">
        <v>74</v>
      </c>
      <c r="H9" s="90">
        <v>13550</v>
      </c>
      <c r="I9" s="90">
        <v>9837</v>
      </c>
      <c r="J9" s="90">
        <v>1157</v>
      </c>
      <c r="K9" s="91">
        <v>63</v>
      </c>
      <c r="L9" s="101">
        <f t="shared" si="0"/>
        <v>657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116</v>
      </c>
      <c r="F10" s="90">
        <v>102</v>
      </c>
      <c r="G10" s="90">
        <v>15</v>
      </c>
      <c r="H10" s="90">
        <v>93</v>
      </c>
      <c r="I10" s="90">
        <v>6</v>
      </c>
      <c r="J10" s="90">
        <v>23</v>
      </c>
      <c r="K10" s="91">
        <v>7</v>
      </c>
      <c r="L10" s="101">
        <f t="shared" si="0"/>
        <v>14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>
        <v>6</v>
      </c>
      <c r="F11" s="90">
        <v>5</v>
      </c>
      <c r="G11" s="90"/>
      <c r="H11" s="90">
        <v>2</v>
      </c>
      <c r="I11" s="90">
        <v>1</v>
      </c>
      <c r="J11" s="90">
        <v>4</v>
      </c>
      <c r="K11" s="91">
        <v>1</v>
      </c>
      <c r="L11" s="101">
        <f t="shared" si="0"/>
        <v>1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130</v>
      </c>
      <c r="F12" s="90">
        <v>45</v>
      </c>
      <c r="G12" s="90">
        <v>19</v>
      </c>
      <c r="H12" s="90">
        <v>66</v>
      </c>
      <c r="I12" s="90">
        <v>34</v>
      </c>
      <c r="J12" s="90">
        <v>64</v>
      </c>
      <c r="K12" s="91">
        <v>45</v>
      </c>
      <c r="L12" s="101">
        <f t="shared" si="0"/>
        <v>85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>
        <v>94</v>
      </c>
      <c r="F13" s="90">
        <v>85</v>
      </c>
      <c r="G13" s="90">
        <v>10</v>
      </c>
      <c r="H13" s="90">
        <v>83</v>
      </c>
      <c r="I13" s="90">
        <v>61</v>
      </c>
      <c r="J13" s="90">
        <v>11</v>
      </c>
      <c r="K13" s="91"/>
      <c r="L13" s="101">
        <f t="shared" si="0"/>
        <v>9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94483</v>
      </c>
      <c r="F14" s="105">
        <f t="shared" si="1"/>
        <v>88235</v>
      </c>
      <c r="G14" s="105">
        <f t="shared" si="1"/>
        <v>700</v>
      </c>
      <c r="H14" s="105">
        <f t="shared" si="1"/>
        <v>84297</v>
      </c>
      <c r="I14" s="105">
        <f t="shared" si="1"/>
        <v>56820</v>
      </c>
      <c r="J14" s="105">
        <f t="shared" si="1"/>
        <v>10186</v>
      </c>
      <c r="K14" s="105">
        <f t="shared" si="1"/>
        <v>2140</v>
      </c>
      <c r="L14" s="101">
        <f t="shared" si="0"/>
        <v>6248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7015</v>
      </c>
      <c r="F15" s="92">
        <v>6665</v>
      </c>
      <c r="G15" s="92">
        <v>115</v>
      </c>
      <c r="H15" s="92">
        <v>6655</v>
      </c>
      <c r="I15" s="92">
        <v>5109</v>
      </c>
      <c r="J15" s="92">
        <v>360</v>
      </c>
      <c r="K15" s="91">
        <v>16</v>
      </c>
      <c r="L15" s="101">
        <f t="shared" si="0"/>
        <v>350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6489</v>
      </c>
      <c r="F16" s="92">
        <v>5210</v>
      </c>
      <c r="G16" s="92">
        <v>161</v>
      </c>
      <c r="H16" s="92">
        <v>5076</v>
      </c>
      <c r="I16" s="92">
        <v>2917</v>
      </c>
      <c r="J16" s="92">
        <v>1413</v>
      </c>
      <c r="K16" s="91">
        <v>142</v>
      </c>
      <c r="L16" s="101">
        <f t="shared" si="0"/>
        <v>1279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152</v>
      </c>
      <c r="F17" s="92">
        <v>144</v>
      </c>
      <c r="G17" s="92"/>
      <c r="H17" s="92">
        <v>145</v>
      </c>
      <c r="I17" s="92">
        <v>62</v>
      </c>
      <c r="J17" s="92">
        <v>7</v>
      </c>
      <c r="K17" s="91">
        <v>3</v>
      </c>
      <c r="L17" s="101">
        <f t="shared" si="0"/>
        <v>8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622</v>
      </c>
      <c r="F18" s="91">
        <v>599</v>
      </c>
      <c r="G18" s="91">
        <v>3</v>
      </c>
      <c r="H18" s="91">
        <v>598</v>
      </c>
      <c r="I18" s="91">
        <v>346</v>
      </c>
      <c r="J18" s="91">
        <v>24</v>
      </c>
      <c r="K18" s="91">
        <v>2</v>
      </c>
      <c r="L18" s="101">
        <f t="shared" si="0"/>
        <v>23</v>
      </c>
    </row>
    <row r="19" spans="1:12" ht="24" customHeight="1">
      <c r="A19" s="161"/>
      <c r="B19" s="151" t="s">
        <v>32</v>
      </c>
      <c r="C19" s="152"/>
      <c r="D19" s="43">
        <v>14</v>
      </c>
      <c r="E19" s="91">
        <v>8</v>
      </c>
      <c r="F19" s="91">
        <v>5</v>
      </c>
      <c r="G19" s="91">
        <v>1</v>
      </c>
      <c r="H19" s="91">
        <v>7</v>
      </c>
      <c r="I19" s="91"/>
      <c r="J19" s="91">
        <v>1</v>
      </c>
      <c r="K19" s="91"/>
      <c r="L19" s="101">
        <f t="shared" si="0"/>
        <v>3</v>
      </c>
    </row>
    <row r="20" spans="1:12" ht="17.25" customHeight="1">
      <c r="A20" s="161"/>
      <c r="B20" s="151" t="s">
        <v>38</v>
      </c>
      <c r="C20" s="152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>
        <v>2</v>
      </c>
      <c r="F21" s="91">
        <v>2</v>
      </c>
      <c r="G21" s="91"/>
      <c r="H21" s="91">
        <v>1</v>
      </c>
      <c r="I21" s="91">
        <v>1</v>
      </c>
      <c r="J21" s="91">
        <v>1</v>
      </c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9180</v>
      </c>
      <c r="F22" s="91">
        <v>7724</v>
      </c>
      <c r="G22" s="91">
        <v>197</v>
      </c>
      <c r="H22" s="91">
        <v>7374</v>
      </c>
      <c r="I22" s="91">
        <v>3327</v>
      </c>
      <c r="J22" s="91">
        <v>1806</v>
      </c>
      <c r="K22" s="91">
        <v>163</v>
      </c>
      <c r="L22" s="101">
        <f t="shared" si="0"/>
        <v>1456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12393</v>
      </c>
      <c r="F23" s="91">
        <v>11451</v>
      </c>
      <c r="G23" s="91">
        <v>4</v>
      </c>
      <c r="H23" s="91">
        <v>11331</v>
      </c>
      <c r="I23" s="91">
        <v>8769</v>
      </c>
      <c r="J23" s="91">
        <v>1062</v>
      </c>
      <c r="K23" s="91">
        <v>5</v>
      </c>
      <c r="L23" s="101">
        <f t="shared" si="0"/>
        <v>942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158</v>
      </c>
      <c r="F24" s="91">
        <v>150</v>
      </c>
      <c r="G24" s="91">
        <v>3</v>
      </c>
      <c r="H24" s="91">
        <v>153</v>
      </c>
      <c r="I24" s="91">
        <v>74</v>
      </c>
      <c r="J24" s="91">
        <v>5</v>
      </c>
      <c r="K24" s="91"/>
      <c r="L24" s="101">
        <f t="shared" si="0"/>
        <v>8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67240</v>
      </c>
      <c r="F25" s="91">
        <v>61959</v>
      </c>
      <c r="G25" s="91">
        <v>345</v>
      </c>
      <c r="H25" s="91">
        <v>61959</v>
      </c>
      <c r="I25" s="91">
        <v>52359</v>
      </c>
      <c r="J25" s="91">
        <v>5281</v>
      </c>
      <c r="K25" s="91">
        <v>80</v>
      </c>
      <c r="L25" s="101">
        <f t="shared" si="0"/>
        <v>5281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72602</v>
      </c>
      <c r="F26" s="91">
        <v>54213</v>
      </c>
      <c r="G26" s="91">
        <v>1610</v>
      </c>
      <c r="H26" s="91">
        <v>53465</v>
      </c>
      <c r="I26" s="91">
        <v>43516</v>
      </c>
      <c r="J26" s="91">
        <v>19137</v>
      </c>
      <c r="K26" s="91">
        <v>4108</v>
      </c>
      <c r="L26" s="101">
        <f t="shared" si="0"/>
        <v>18389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6860</v>
      </c>
      <c r="F27" s="91">
        <v>6659</v>
      </c>
      <c r="G27" s="91">
        <v>24</v>
      </c>
      <c r="H27" s="91">
        <v>6680</v>
      </c>
      <c r="I27" s="91">
        <v>5818</v>
      </c>
      <c r="J27" s="91">
        <v>180</v>
      </c>
      <c r="K27" s="91">
        <v>4</v>
      </c>
      <c r="L27" s="101">
        <f t="shared" si="0"/>
        <v>201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6540</v>
      </c>
      <c r="F28" s="91">
        <v>5829</v>
      </c>
      <c r="G28" s="91">
        <v>30</v>
      </c>
      <c r="H28" s="91">
        <v>5817</v>
      </c>
      <c r="I28" s="91">
        <v>5185</v>
      </c>
      <c r="J28" s="91">
        <v>723</v>
      </c>
      <c r="K28" s="91">
        <v>47</v>
      </c>
      <c r="L28" s="101">
        <f t="shared" si="0"/>
        <v>711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2179</v>
      </c>
      <c r="F29" s="91">
        <v>1902</v>
      </c>
      <c r="G29" s="91">
        <v>9</v>
      </c>
      <c r="H29" s="91">
        <v>1900</v>
      </c>
      <c r="I29" s="91">
        <v>963</v>
      </c>
      <c r="J29" s="91">
        <v>279</v>
      </c>
      <c r="K29" s="91">
        <v>37</v>
      </c>
      <c r="L29" s="101">
        <f t="shared" si="0"/>
        <v>277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228</v>
      </c>
      <c r="F30" s="91">
        <v>185</v>
      </c>
      <c r="G30" s="91">
        <v>23</v>
      </c>
      <c r="H30" s="91">
        <v>163</v>
      </c>
      <c r="I30" s="91">
        <v>20</v>
      </c>
      <c r="J30" s="91">
        <v>65</v>
      </c>
      <c r="K30" s="91">
        <v>16</v>
      </c>
      <c r="L30" s="101">
        <f t="shared" si="0"/>
        <v>43</v>
      </c>
    </row>
    <row r="31" spans="1:12" ht="18" customHeight="1">
      <c r="A31" s="154"/>
      <c r="B31" s="151" t="s">
        <v>38</v>
      </c>
      <c r="C31" s="152"/>
      <c r="D31" s="43">
        <v>26</v>
      </c>
      <c r="E31" s="91">
        <v>139</v>
      </c>
      <c r="F31" s="91">
        <v>115</v>
      </c>
      <c r="G31" s="91"/>
      <c r="H31" s="91">
        <v>119</v>
      </c>
      <c r="I31" s="91">
        <v>82</v>
      </c>
      <c r="J31" s="91">
        <v>20</v>
      </c>
      <c r="K31" s="91"/>
      <c r="L31" s="101">
        <f t="shared" si="0"/>
        <v>24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1608</v>
      </c>
      <c r="F32" s="91">
        <v>1298</v>
      </c>
      <c r="G32" s="91">
        <v>61</v>
      </c>
      <c r="H32" s="91">
        <v>1303</v>
      </c>
      <c r="I32" s="91">
        <v>609</v>
      </c>
      <c r="J32" s="91">
        <v>305</v>
      </c>
      <c r="K32" s="91">
        <v>32</v>
      </c>
      <c r="L32" s="101">
        <f t="shared" si="0"/>
        <v>310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6128</v>
      </c>
      <c r="F33" s="91">
        <v>5733</v>
      </c>
      <c r="G33" s="91">
        <v>94</v>
      </c>
      <c r="H33" s="91">
        <v>5710</v>
      </c>
      <c r="I33" s="91">
        <v>3354</v>
      </c>
      <c r="J33" s="91">
        <v>418</v>
      </c>
      <c r="K33" s="91">
        <v>45</v>
      </c>
      <c r="L33" s="101">
        <f t="shared" si="0"/>
        <v>395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93</v>
      </c>
      <c r="F34" s="91">
        <v>73</v>
      </c>
      <c r="G34" s="91"/>
      <c r="H34" s="91">
        <v>83</v>
      </c>
      <c r="I34" s="91">
        <v>59</v>
      </c>
      <c r="J34" s="91">
        <v>10</v>
      </c>
      <c r="K34" s="91"/>
      <c r="L34" s="101">
        <f t="shared" si="0"/>
        <v>20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294</v>
      </c>
      <c r="F35" s="91">
        <v>252</v>
      </c>
      <c r="G35" s="91">
        <v>1</v>
      </c>
      <c r="H35" s="91">
        <v>245</v>
      </c>
      <c r="I35" s="91">
        <v>127</v>
      </c>
      <c r="J35" s="91">
        <v>49</v>
      </c>
      <c r="K35" s="91">
        <v>5</v>
      </c>
      <c r="L35" s="101">
        <f t="shared" si="0"/>
        <v>42</v>
      </c>
    </row>
    <row r="36" spans="1:12" ht="36" customHeight="1">
      <c r="A36" s="154"/>
      <c r="B36" s="151" t="s">
        <v>141</v>
      </c>
      <c r="C36" s="152"/>
      <c r="D36" s="43">
        <v>31</v>
      </c>
      <c r="E36" s="91">
        <v>212</v>
      </c>
      <c r="F36" s="91">
        <v>193</v>
      </c>
      <c r="G36" s="91">
        <v>1</v>
      </c>
      <c r="H36" s="91">
        <v>194</v>
      </c>
      <c r="I36" s="91">
        <v>22</v>
      </c>
      <c r="J36" s="91">
        <v>18</v>
      </c>
      <c r="K36" s="91">
        <v>7</v>
      </c>
      <c r="L36" s="101">
        <f t="shared" si="0"/>
        <v>19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118497</v>
      </c>
      <c r="F37" s="91">
        <v>96192</v>
      </c>
      <c r="G37" s="91">
        <v>1918</v>
      </c>
      <c r="H37" s="91">
        <v>90945</v>
      </c>
      <c r="I37" s="91">
        <v>62780</v>
      </c>
      <c r="J37" s="91">
        <v>27552</v>
      </c>
      <c r="K37" s="91">
        <v>4386</v>
      </c>
      <c r="L37" s="101">
        <f t="shared" si="0"/>
        <v>22305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70756</v>
      </c>
      <c r="F38" s="91">
        <v>67284</v>
      </c>
      <c r="G38" s="91">
        <v>10</v>
      </c>
      <c r="H38" s="91">
        <v>67655</v>
      </c>
      <c r="I38" s="91" t="s">
        <v>183</v>
      </c>
      <c r="J38" s="91">
        <v>3101</v>
      </c>
      <c r="K38" s="91">
        <v>47</v>
      </c>
      <c r="L38" s="101">
        <f t="shared" si="0"/>
        <v>3472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310</v>
      </c>
      <c r="F39" s="91">
        <v>289</v>
      </c>
      <c r="G39" s="91">
        <v>1</v>
      </c>
      <c r="H39" s="91">
        <v>283</v>
      </c>
      <c r="I39" s="91" t="s">
        <v>183</v>
      </c>
      <c r="J39" s="91">
        <v>27</v>
      </c>
      <c r="K39" s="91"/>
      <c r="L39" s="101">
        <f t="shared" si="0"/>
        <v>21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1618</v>
      </c>
      <c r="F40" s="91">
        <v>1552</v>
      </c>
      <c r="G40" s="91"/>
      <c r="H40" s="91">
        <v>1536</v>
      </c>
      <c r="I40" s="91">
        <v>1019</v>
      </c>
      <c r="J40" s="91">
        <v>82</v>
      </c>
      <c r="K40" s="91">
        <v>7</v>
      </c>
      <c r="L40" s="101">
        <f t="shared" si="0"/>
        <v>66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72374</v>
      </c>
      <c r="F41" s="91">
        <f aca="true" t="shared" si="2" ref="F41:K41">F38+F40</f>
        <v>68836</v>
      </c>
      <c r="G41" s="91">
        <f t="shared" si="2"/>
        <v>10</v>
      </c>
      <c r="H41" s="91">
        <f t="shared" si="2"/>
        <v>69191</v>
      </c>
      <c r="I41" s="91">
        <f>I40</f>
        <v>1019</v>
      </c>
      <c r="J41" s="91">
        <f t="shared" si="2"/>
        <v>3183</v>
      </c>
      <c r="K41" s="91">
        <f t="shared" si="2"/>
        <v>54</v>
      </c>
      <c r="L41" s="101">
        <f t="shared" si="0"/>
        <v>3538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294534</v>
      </c>
      <c r="F42" s="91">
        <f aca="true" t="shared" si="3" ref="F42:K42">F14+F22+F37+F41</f>
        <v>260987</v>
      </c>
      <c r="G42" s="91">
        <f t="shared" si="3"/>
        <v>2825</v>
      </c>
      <c r="H42" s="91">
        <f t="shared" si="3"/>
        <v>251807</v>
      </c>
      <c r="I42" s="91">
        <f t="shared" si="3"/>
        <v>123946</v>
      </c>
      <c r="J42" s="91">
        <f t="shared" si="3"/>
        <v>42727</v>
      </c>
      <c r="K42" s="91">
        <f t="shared" si="3"/>
        <v>6743</v>
      </c>
      <c r="L42" s="101">
        <f t="shared" si="0"/>
        <v>33547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984251968503937" right="0" top="0.5905511811023623" bottom="0.11811023622047245" header="0.3937007874015748" footer="0.2755905511811024"/>
  <pageSetup firstPageNumber="2" useFirstPageNumber="1" fitToHeight="1" fitToWidth="1" horizontalDpi="600" verticalDpi="600" orientation="portrait" paperSize="9" scale="75" r:id="rId1"/>
  <headerFooter alignWithMargins="0">
    <oddFooter>&amp;L48A55AEA&amp;CФорма № Зведений- 1 мзс, Підрозділ: ТУ ДСА України в Днiпропетровській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506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428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6519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319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642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1418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969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528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513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645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2675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9031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198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377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1736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4346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2164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23928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1909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851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837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320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70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21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593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137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>
        <v>16</v>
      </c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121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132</v>
      </c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>
        <v>44</v>
      </c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>
        <v>10</v>
      </c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8473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2497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276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2221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>
        <v>30</v>
      </c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1753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1129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454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1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1.1811023622047245" right="0" top="0.5905511811023623" bottom="0.3937007874015748" header="0.1968503937007874" footer="0.1968503937007874"/>
  <pageSetup firstPageNumber="3" useFirstPageNumber="1" horizontalDpi="600" verticalDpi="600" orientation="portrait" paperSize="9" scale="80" r:id="rId1"/>
  <headerFooter>
    <oddFooter>&amp;L48A55AEA&amp;CФорма № Зведений- 1 мзс, Підрозділ: ТУ ДСА України в Днiпропетровській областi,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zoomScaleSheetLayoutView="100" workbookViewId="0" topLeftCell="A1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10711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8710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1235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20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1491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335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92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63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125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88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>
        <v>7</v>
      </c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>
        <v>469500</v>
      </c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>
        <v>20</v>
      </c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>
        <v>10</v>
      </c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1268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14873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998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423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>
        <v>3</v>
      </c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156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>
        <v>10</v>
      </c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1756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1006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8211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969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>
        <v>10</v>
      </c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7651995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2204282</v>
      </c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>
        <v>1</v>
      </c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>
        <v>10</v>
      </c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1938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153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21946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69297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49200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266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4135014551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1119185531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>
        <v>13</v>
      </c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1640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129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13114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3077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82594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2179771047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35413156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374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240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78874</v>
      </c>
      <c r="F58" s="96">
        <v>4404</v>
      </c>
      <c r="G58" s="96">
        <v>768</v>
      </c>
      <c r="H58" s="96">
        <v>181</v>
      </c>
      <c r="I58" s="96">
        <v>70</v>
      </c>
    </row>
    <row r="59" spans="1:9" ht="13.5" customHeight="1">
      <c r="A59" s="254" t="s">
        <v>33</v>
      </c>
      <c r="B59" s="254"/>
      <c r="C59" s="254"/>
      <c r="D59" s="254"/>
      <c r="E59" s="96">
        <v>5336</v>
      </c>
      <c r="F59" s="96">
        <v>1855</v>
      </c>
      <c r="G59" s="96">
        <v>142</v>
      </c>
      <c r="H59" s="96">
        <v>30</v>
      </c>
      <c r="I59" s="96">
        <v>11</v>
      </c>
    </row>
    <row r="60" spans="1:9" ht="13.5" customHeight="1">
      <c r="A60" s="254" t="s">
        <v>114</v>
      </c>
      <c r="B60" s="254"/>
      <c r="C60" s="254"/>
      <c r="D60" s="254"/>
      <c r="E60" s="96">
        <v>61000</v>
      </c>
      <c r="F60" s="96">
        <v>25789</v>
      </c>
      <c r="G60" s="96">
        <v>3122</v>
      </c>
      <c r="H60" s="96">
        <v>802</v>
      </c>
      <c r="I60" s="96">
        <v>232</v>
      </c>
    </row>
    <row r="61" spans="1:9" ht="13.5" customHeight="1">
      <c r="A61" s="181" t="s">
        <v>118</v>
      </c>
      <c r="B61" s="181"/>
      <c r="C61" s="181"/>
      <c r="D61" s="181"/>
      <c r="E61" s="96">
        <v>66874</v>
      </c>
      <c r="F61" s="96">
        <v>1742</v>
      </c>
      <c r="G61" s="96">
        <v>498</v>
      </c>
      <c r="H61" s="96">
        <v>77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984251968503937" right="0" top="0.3937007874015748" bottom="0.3937007874015748" header="0.1968503937007874" footer="0.1968503937007874"/>
  <pageSetup firstPageNumber="4" useFirstPageNumber="1" horizontalDpi="600" verticalDpi="600" orientation="portrait" paperSize="9" scale="80" r:id="rId1"/>
  <headerFooter alignWithMargins="0">
    <oddFooter>&amp;L48A55AEA&amp;CФорма № Зведений- 1 мзс, Підрозділ: ТУ ДСА України в Днiпропетровській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0.15781590095255926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0.2100922835264088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0.0902547065337763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0.15918989547038329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0.016965127238454288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0.9648258342369543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1049.1958333333334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1227.225</v>
      </c>
    </row>
    <row r="11" spans="1:4" ht="16.5" customHeight="1">
      <c r="A11" s="206" t="s">
        <v>68</v>
      </c>
      <c r="B11" s="208"/>
      <c r="C11" s="14">
        <v>9</v>
      </c>
      <c r="D11" s="94">
        <v>53.695652173913</v>
      </c>
    </row>
    <row r="12" spans="1:4" ht="16.5" customHeight="1">
      <c r="A12" s="299" t="s">
        <v>113</v>
      </c>
      <c r="B12" s="299"/>
      <c r="C12" s="14">
        <v>10</v>
      </c>
      <c r="D12" s="94">
        <v>30</v>
      </c>
    </row>
    <row r="13" spans="1:4" ht="16.5" customHeight="1">
      <c r="A13" s="299" t="s">
        <v>33</v>
      </c>
      <c r="B13" s="299"/>
      <c r="C13" s="14">
        <v>11</v>
      </c>
      <c r="D13" s="94">
        <v>78.0434782608695</v>
      </c>
    </row>
    <row r="14" spans="1:4" ht="16.5" customHeight="1">
      <c r="A14" s="299" t="s">
        <v>114</v>
      </c>
      <c r="B14" s="299"/>
      <c r="C14" s="14">
        <v>12</v>
      </c>
      <c r="D14" s="94">
        <v>90.4782608695653</v>
      </c>
    </row>
    <row r="15" spans="1:4" ht="16.5" customHeight="1">
      <c r="A15" s="299" t="s">
        <v>118</v>
      </c>
      <c r="B15" s="299"/>
      <c r="C15" s="14">
        <v>13</v>
      </c>
      <c r="D15" s="94">
        <v>21.8260869565217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198</v>
      </c>
      <c r="D24" s="302"/>
    </row>
    <row r="25" spans="1:4" ht="12.75">
      <c r="A25" s="68" t="s">
        <v>111</v>
      </c>
      <c r="B25" s="89"/>
      <c r="C25" s="302" t="s">
        <v>199</v>
      </c>
      <c r="D25" s="302"/>
    </row>
    <row r="26" ht="15.75" customHeight="1"/>
    <row r="27" spans="3:4" ht="12.75" customHeight="1">
      <c r="C27" s="298" t="s">
        <v>200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1.1811023622047245" right="0" top="0.5905511811023623" bottom="0.3937007874015748" header="0.3937007874015748" footer="0.1968503937007874"/>
  <pageSetup firstPageNumber="5" useFirstPageNumber="1" horizontalDpi="600" verticalDpi="600" orientation="portrait" paperSize="9" scale="80" r:id="rId1"/>
  <headerFooter>
    <oddFooter>&amp;L48A55AEA&amp;CФорма № Зведений- 1 мзс, Підрозділ: ТУ ДСА України в Днiпропетровській областi,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2018-02-16T07:27:51Z</cp:lastPrinted>
  <dcterms:created xsi:type="dcterms:W3CDTF">2004-04-20T14:33:35Z</dcterms:created>
  <dcterms:modified xsi:type="dcterms:W3CDTF">2018-02-16T07:28:06Z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мзс_10004_4.2017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48A55AEA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