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1_1" sheetId="1" r:id="rId1"/>
    <sheet name="Z1_1" sheetId="2" r:id="rId2"/>
  </sheets>
  <definedNames>
    <definedName name="Z1_1">'Z1_1'!$A$1:$Q$47</definedName>
    <definedName name="_xlnm.Print_Titles" localSheetId="0">'1_1_1'!$A:$B,'1_1_1'!$4:$9</definedName>
    <definedName name="_xlnm.Print_Area" localSheetId="0">'1_1_1'!$A$1:$AA$56</definedName>
  </definedNames>
  <calcPr fullCalcOnLoad="1"/>
</workbook>
</file>

<file path=xl/sharedStrings.xml><?xml version="1.0" encoding="utf-8"?>
<sst xmlns="http://schemas.openxmlformats.org/spreadsheetml/2006/main" count="237" uniqueCount="130">
  <si>
    <t>Таблиця 1.1.1</t>
  </si>
  <si>
    <t>Середньомісячне надходження на одного суддю місцевого загального суду</t>
  </si>
  <si>
    <t>Середньомісячне надходження справ і матеріалів на одного суддю місцевого загального суду</t>
  </si>
  <si>
    <t>№ з/п</t>
  </si>
  <si>
    <t>Область
(регіон)</t>
  </si>
  <si>
    <t>Кількість суддів за штатом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</si>
  <si>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</si>
  <si>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</si>
  <si>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</si>
  <si>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</si>
  <si>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</si>
  <si>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</si>
  <si>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УСЬОГО справ і матеріалів</t>
  </si>
  <si>
    <t>%</t>
  </si>
  <si>
    <t>Усього</t>
  </si>
  <si>
    <t>у тому числі справ</t>
  </si>
  <si>
    <t>А</t>
  </si>
  <si>
    <t>Б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</si>
  <si>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</si>
  <si>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</si>
  <si>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</si>
  <si>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</si>
  <si>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</si>
  <si>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</si>
  <si>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</si>
  <si>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</si>
  <si>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</si>
  <si>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</si>
  <si>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</si>
  <si>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</si>
  <si>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Выражение1</t>
  </si>
  <si>
    <t>Назва</t>
  </si>
  <si>
    <t>F13</t>
  </si>
  <si>
    <t>kobl</t>
  </si>
  <si>
    <t>КСО</t>
  </si>
  <si>
    <t>01</t>
  </si>
  <si>
    <t>Апостолівський районний суд Дніпропетровської області</t>
  </si>
  <si>
    <t>02</t>
  </si>
  <si>
    <t>Васильківський районний суд Дніпропетровської області</t>
  </si>
  <si>
    <t>03</t>
  </si>
  <si>
    <t>Вільногірський міський суд Дніпропетровської області</t>
  </si>
  <si>
    <t>04</t>
  </si>
  <si>
    <t>Верхньодніпровський районний суд Дніпропетровської області</t>
  </si>
  <si>
    <t>05</t>
  </si>
  <si>
    <t>Дніпропетровський районний суд Дніпропетровської області</t>
  </si>
  <si>
    <t>06</t>
  </si>
  <si>
    <t>Жовтоводський міський суд Дніпропетровської області</t>
  </si>
  <si>
    <t>07</t>
  </si>
  <si>
    <t>Криворізький районний суд Дніпропетровської області</t>
  </si>
  <si>
    <t>08</t>
  </si>
  <si>
    <t>Криничанський районний суд Дніпропетровської області</t>
  </si>
  <si>
    <t>09</t>
  </si>
  <si>
    <t>Магдалинівський районний суд Дніпропетровської області</t>
  </si>
  <si>
    <t>10</t>
  </si>
  <si>
    <t>Марганецький міський суд Дніпропетровської області</t>
  </si>
  <si>
    <t>11</t>
  </si>
  <si>
    <t>Межівський районний суд Дніпропетровської області</t>
  </si>
  <si>
    <t>12</t>
  </si>
  <si>
    <t>Нікопольський міськрайонний суд Дніпропетровської області</t>
  </si>
  <si>
    <t>13</t>
  </si>
  <si>
    <t>Новомосковський міськрайонний суд Дніпропетровської області</t>
  </si>
  <si>
    <t>14</t>
  </si>
  <si>
    <t>Орджонікідзевський міський суд Дніпропетровської області</t>
  </si>
  <si>
    <t>15</t>
  </si>
  <si>
    <t>Павлоградський міськрайонний суд Дніпропетровської області</t>
  </si>
  <si>
    <t>16</t>
  </si>
  <si>
    <t>Першотравенський міський суд Дніпропетровської області</t>
  </si>
  <si>
    <t>17</t>
  </si>
  <si>
    <t>Петриківський районний суд Дніпропетровської області</t>
  </si>
  <si>
    <t>18</t>
  </si>
  <si>
    <t>Петропавлівський районний суд Дніпропетровської області</t>
  </si>
  <si>
    <t>19</t>
  </si>
  <si>
    <t>Покровський районний суд Дніпропетровської області</t>
  </si>
  <si>
    <t>20</t>
  </si>
  <si>
    <t>П'ятихатський районний суд Дніпропетровської області</t>
  </si>
  <si>
    <t>21</t>
  </si>
  <si>
    <t>Синельниківський міськрайонний суд Дніпропетровської області</t>
  </si>
  <si>
    <t>22</t>
  </si>
  <si>
    <t>Солонянський районний суд Дніпропетровської області</t>
  </si>
  <si>
    <t>23</t>
  </si>
  <si>
    <t>Софіївський районний суд Дніпропетровської області </t>
  </si>
  <si>
    <t>24</t>
  </si>
  <si>
    <t>Тернівський міський суд Дніпропетровської області</t>
  </si>
  <si>
    <t>25</t>
  </si>
  <si>
    <t>Томаківський районний суд Дніпропетровської області</t>
  </si>
  <si>
    <t>26</t>
  </si>
  <si>
    <t>Царичанський районний суд Дніпропетровської області</t>
  </si>
  <si>
    <t>27</t>
  </si>
  <si>
    <t>Широківський районний суд Дніпропетровської області</t>
  </si>
  <si>
    <t>28</t>
  </si>
  <si>
    <t>Юр'ївський районний суд Дніпропетровської області</t>
  </si>
  <si>
    <t>29</t>
  </si>
  <si>
    <t>Амур-Нижньодніпровський районний суд м.Дніпропетровська</t>
  </si>
  <si>
    <t>30</t>
  </si>
  <si>
    <t>Бабушкінський районний суд м.Дніпропетровська</t>
  </si>
  <si>
    <t>31</t>
  </si>
  <si>
    <t>Жовтневий районний суд м.Дніпропетровська</t>
  </si>
  <si>
    <t>32</t>
  </si>
  <si>
    <t>Індустріальний районний суд м.Дніпропетровська</t>
  </si>
  <si>
    <t>33</t>
  </si>
  <si>
    <t>Кіровський районний суд м.Дніпропетровська</t>
  </si>
  <si>
    <t>34</t>
  </si>
  <si>
    <t>Красногвардійський районний суд м.Дніпропетровська</t>
  </si>
  <si>
    <t>35</t>
  </si>
  <si>
    <t>Ленінський районний суд м.Дніпропетровська</t>
  </si>
  <si>
    <t>36</t>
  </si>
  <si>
    <t>Самарський районний суд м.Дніпропетровська</t>
  </si>
  <si>
    <t>37</t>
  </si>
  <si>
    <t>Баглійський районний суд м.Дніпродзержинська</t>
  </si>
  <si>
    <t>38</t>
  </si>
  <si>
    <t>Заводський районний суд м.Дніпродзержинська </t>
  </si>
  <si>
    <t>39</t>
  </si>
  <si>
    <t>Дніпровський районний суд м.Дніпродзержинська</t>
  </si>
  <si>
    <t>40</t>
  </si>
  <si>
    <t>Дзержинський районний суд м.Кривого Рогу</t>
  </si>
  <si>
    <t>41</t>
  </si>
  <si>
    <t>Довгинцівський районний суд м.Кривого Рогу</t>
  </si>
  <si>
    <t>42</t>
  </si>
  <si>
    <t>Жовтневий районний суд м.Кривого Рогу</t>
  </si>
  <si>
    <t>43</t>
  </si>
  <si>
    <t>Інгулецький районний суд м.Кривого Рогу</t>
  </si>
  <si>
    <t>44</t>
  </si>
  <si>
    <t>Саксаганський районний суд м.Кривого Рогу</t>
  </si>
  <si>
    <t>45</t>
  </si>
  <si>
    <t>Тернівський районний суд м.Кривого Рогу</t>
  </si>
  <si>
    <t>46</t>
  </si>
  <si>
    <t>Центрально-Міський районний суд м.Кривого Рогу</t>
  </si>
  <si>
    <t>ТУ ДСА в Дніпропетровській обл</t>
  </si>
  <si>
    <t>УСЬОГО</t>
  </si>
  <si>
    <t>Дина-міка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</si>
</sst>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4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textRotation="90" wrapText="1"/>
    </xf>
    <xf numFmtId="0" fontId="0" fillId="0" borderId="0" xfId="0" applyNumberFormat="1" applyAlignment="1" quotePrefix="1">
      <alignment/>
    </xf>
    <xf numFmtId="2" fontId="1" fillId="34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top" wrapText="1"/>
    </xf>
    <xf numFmtId="2" fontId="1" fillId="35" borderId="10" xfId="0" applyNumberFormat="1" applyFont="1" applyFill="1" applyBorder="1" applyAlignment="1">
      <alignment horizontal="right" vertical="center" wrapText="1"/>
    </xf>
    <xf numFmtId="2" fontId="1" fillId="35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7" fillId="18" borderId="10" xfId="0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7" fillId="35" borderId="10" xfId="0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left"/>
    </xf>
    <xf numFmtId="1" fontId="7" fillId="18" borderId="10" xfId="0" applyNumberFormat="1" applyFont="1" applyFill="1" applyBorder="1" applyAlignment="1" applyProtection="1">
      <alignment horizontal="right"/>
      <protection/>
    </xf>
    <xf numFmtId="2" fontId="7" fillId="18" borderId="10" xfId="0" applyNumberFormat="1" applyFont="1" applyFill="1" applyBorder="1" applyAlignment="1">
      <alignment/>
    </xf>
    <xf numFmtId="2" fontId="7" fillId="18" borderId="10" xfId="0" applyNumberFormat="1" applyFont="1" applyFill="1" applyBorder="1" applyAlignment="1">
      <alignment horizontal="right" vertical="center" wrapText="1"/>
    </xf>
    <xf numFmtId="2" fontId="7" fillId="18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2"/>
  <sheetViews>
    <sheetView tabSelected="1" view="pageBreakPreview" zoomScale="115" zoomScaleSheetLayoutView="115" zoomScalePageLayoutView="0" workbookViewId="0" topLeftCell="F1">
      <selection activeCell="W6" sqref="W6:X6"/>
    </sheetView>
  </sheetViews>
  <sheetFormatPr defaultColWidth="9.00390625" defaultRowHeight="12.75"/>
  <cols>
    <col min="1" max="1" width="4.125" style="1" customWidth="1"/>
    <col min="2" max="2" width="52.625" style="1" customWidth="1"/>
    <col min="3" max="4" width="5.75390625" style="1" customWidth="1"/>
    <col min="5" max="27" width="7.125" style="1" customWidth="1"/>
    <col min="28" max="28" width="9.125" style="11" customWidth="1"/>
    <col min="29" max="16384" width="9.125" style="1" customWidth="1"/>
  </cols>
  <sheetData>
    <row r="1" spans="16:27" ht="12.75">
      <c r="P1" s="2" t="s">
        <v>0</v>
      </c>
      <c r="AA1" s="2" t="s">
        <v>0</v>
      </c>
    </row>
    <row r="2" ht="3" customHeight="1"/>
    <row r="3" spans="1:24" ht="18.75">
      <c r="A3" s="12"/>
      <c r="B3" s="3"/>
      <c r="C3" s="3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2:11" ht="15.75">
      <c r="B4" s="1" t="s">
        <v>127</v>
      </c>
      <c r="J4" s="4"/>
      <c r="K4" s="4"/>
    </row>
    <row r="5" spans="1:27" ht="16.5" customHeight="1">
      <c r="A5" s="5"/>
      <c r="B5" s="6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 t="s">
        <v>2</v>
      </c>
      <c r="R5" s="27"/>
      <c r="S5" s="27"/>
      <c r="T5" s="27"/>
      <c r="U5" s="27"/>
      <c r="V5" s="27"/>
      <c r="W5" s="27"/>
      <c r="X5" s="27"/>
      <c r="Y5" s="27"/>
      <c r="Z5" s="27"/>
      <c r="AA5" s="27"/>
    </row>
    <row r="6" spans="1:27" ht="105.75" customHeight="1">
      <c r="A6" s="29" t="s">
        <v>3</v>
      </c>
      <c r="B6" s="30" t="s">
        <v>4</v>
      </c>
      <c r="C6" s="23" t="s">
        <v>5</v>
      </c>
      <c r="D6" s="23"/>
      <c r="E6" s="23" t="s">
        <v>6</v>
      </c>
      <c r="F6" s="23"/>
      <c r="G6" s="23"/>
      <c r="H6" s="23"/>
      <c r="I6" s="23" t="s">
        <v>7</v>
      </c>
      <c r="J6" s="23"/>
      <c r="K6" s="23"/>
      <c r="L6" s="23"/>
      <c r="M6" s="23" t="s">
        <v>8</v>
      </c>
      <c r="N6" s="23"/>
      <c r="O6" s="23"/>
      <c r="P6" s="23"/>
      <c r="Q6" s="23" t="s">
        <v>9</v>
      </c>
      <c r="R6" s="23"/>
      <c r="S6" s="23"/>
      <c r="T6" s="23"/>
      <c r="U6" s="23" t="s">
        <v>10</v>
      </c>
      <c r="V6" s="23"/>
      <c r="W6" s="23" t="s">
        <v>11</v>
      </c>
      <c r="X6" s="23"/>
      <c r="Y6" s="28" t="s">
        <v>12</v>
      </c>
      <c r="Z6" s="28"/>
      <c r="AA6" s="8" t="s">
        <v>129</v>
      </c>
    </row>
    <row r="7" spans="1:27" ht="13.5" customHeight="1">
      <c r="A7" s="29"/>
      <c r="B7" s="30"/>
      <c r="C7" s="23"/>
      <c r="D7" s="23"/>
      <c r="E7" s="25">
        <v>2014</v>
      </c>
      <c r="F7" s="25"/>
      <c r="G7" s="25">
        <v>2015</v>
      </c>
      <c r="H7" s="25"/>
      <c r="I7" s="25">
        <v>2014</v>
      </c>
      <c r="J7" s="25"/>
      <c r="K7" s="25">
        <v>2015</v>
      </c>
      <c r="L7" s="25"/>
      <c r="M7" s="25">
        <v>2014</v>
      </c>
      <c r="N7" s="25"/>
      <c r="O7" s="25">
        <v>2015</v>
      </c>
      <c r="P7" s="25"/>
      <c r="Q7" s="25">
        <v>2014</v>
      </c>
      <c r="R7" s="25"/>
      <c r="S7" s="25">
        <v>2015</v>
      </c>
      <c r="T7" s="25"/>
      <c r="U7" s="24">
        <v>2014</v>
      </c>
      <c r="V7" s="24">
        <v>2015</v>
      </c>
      <c r="W7" s="24">
        <v>2014</v>
      </c>
      <c r="X7" s="24">
        <v>2015</v>
      </c>
      <c r="Y7" s="24">
        <v>2014</v>
      </c>
      <c r="Z7" s="24">
        <v>2015</v>
      </c>
      <c r="AA7" s="26" t="s">
        <v>13</v>
      </c>
    </row>
    <row r="8" spans="1:27" ht="40.5" customHeight="1">
      <c r="A8" s="29"/>
      <c r="B8" s="30"/>
      <c r="C8" s="13">
        <v>2014</v>
      </c>
      <c r="D8" s="13">
        <v>2015</v>
      </c>
      <c r="E8" s="16" t="s">
        <v>14</v>
      </c>
      <c r="F8" s="16" t="s">
        <v>15</v>
      </c>
      <c r="G8" s="16" t="s">
        <v>14</v>
      </c>
      <c r="H8" s="16" t="s">
        <v>15</v>
      </c>
      <c r="I8" s="16" t="s">
        <v>14</v>
      </c>
      <c r="J8" s="16" t="s">
        <v>15</v>
      </c>
      <c r="K8" s="16" t="s">
        <v>14</v>
      </c>
      <c r="L8" s="16" t="s">
        <v>15</v>
      </c>
      <c r="M8" s="16" t="s">
        <v>14</v>
      </c>
      <c r="N8" s="16" t="s">
        <v>15</v>
      </c>
      <c r="O8" s="16" t="s">
        <v>14</v>
      </c>
      <c r="P8" s="16" t="s">
        <v>15</v>
      </c>
      <c r="Q8" s="16" t="s">
        <v>14</v>
      </c>
      <c r="R8" s="16" t="s">
        <v>15</v>
      </c>
      <c r="S8" s="16" t="s">
        <v>14</v>
      </c>
      <c r="T8" s="16" t="s">
        <v>15</v>
      </c>
      <c r="U8" s="24"/>
      <c r="V8" s="24"/>
      <c r="W8" s="24"/>
      <c r="X8" s="24"/>
      <c r="Y8" s="24"/>
      <c r="Z8" s="24"/>
      <c r="AA8" s="26"/>
    </row>
    <row r="9" spans="1:27" ht="12.75" customHeight="1">
      <c r="A9" s="7" t="s">
        <v>16</v>
      </c>
      <c r="B9" s="7" t="s">
        <v>17</v>
      </c>
      <c r="C9" s="7">
        <v>1</v>
      </c>
      <c r="D9" s="7">
        <v>2</v>
      </c>
      <c r="E9" s="17">
        <v>3</v>
      </c>
      <c r="F9" s="17">
        <v>4</v>
      </c>
      <c r="G9" s="17">
        <v>5</v>
      </c>
      <c r="H9" s="17">
        <v>6</v>
      </c>
      <c r="I9" s="17">
        <v>7</v>
      </c>
      <c r="J9" s="17">
        <v>8</v>
      </c>
      <c r="K9" s="17">
        <v>9</v>
      </c>
      <c r="L9" s="17">
        <v>10</v>
      </c>
      <c r="M9" s="17">
        <v>11</v>
      </c>
      <c r="N9" s="17">
        <v>12</v>
      </c>
      <c r="O9" s="17">
        <v>13</v>
      </c>
      <c r="P9" s="17">
        <v>14</v>
      </c>
      <c r="Q9" s="17">
        <v>15</v>
      </c>
      <c r="R9" s="17">
        <v>16</v>
      </c>
      <c r="S9" s="17">
        <v>17</v>
      </c>
      <c r="T9" s="17">
        <v>18</v>
      </c>
      <c r="U9" s="17">
        <v>19</v>
      </c>
      <c r="V9" s="17">
        <v>20</v>
      </c>
      <c r="W9" s="17">
        <v>21</v>
      </c>
      <c r="X9" s="17">
        <v>22</v>
      </c>
      <c r="Y9" s="17">
        <v>23</v>
      </c>
      <c r="Z9" s="17">
        <v>24</v>
      </c>
      <c r="AA9" s="9">
        <v>25</v>
      </c>
    </row>
    <row r="10" spans="1:28" ht="12.75" customHeight="1">
      <c r="A10" s="10">
        <v>1</v>
      </c>
      <c r="B10" s="22" t="str">
        <f>'Z1_1'!N2</f>
        <v>Апостолівський районний суд Дніпропетровської області</v>
      </c>
      <c r="C10" s="5">
        <v>5</v>
      </c>
      <c r="D10" s="5">
        <v>5</v>
      </c>
      <c r="E10" s="19">
        <v>13.6</v>
      </c>
      <c r="F10" s="19">
        <v>4.654545454545455</v>
      </c>
      <c r="G10" s="19">
        <v>11.4</v>
      </c>
      <c r="H10" s="19">
        <v>3.9454545454545453</v>
      </c>
      <c r="I10" s="19">
        <v>1.6545454545454545</v>
      </c>
      <c r="J10" s="19">
        <v>1.1454545454545455</v>
      </c>
      <c r="K10" s="19">
        <v>1.018181818181818</v>
      </c>
      <c r="L10" s="19">
        <v>0.9636363636363636</v>
      </c>
      <c r="M10" s="19">
        <v>29.29090909090909</v>
      </c>
      <c r="N10" s="19">
        <v>21.87272727272727</v>
      </c>
      <c r="O10" s="19">
        <v>26.41818181818182</v>
      </c>
      <c r="P10" s="19">
        <v>18.472727272727273</v>
      </c>
      <c r="Q10" s="19">
        <v>14.327272727272726</v>
      </c>
      <c r="R10" s="19">
        <v>13.745454545454544</v>
      </c>
      <c r="S10" s="19">
        <v>11.254545454545454</v>
      </c>
      <c r="T10" s="19">
        <v>10.799999999999999</v>
      </c>
      <c r="U10" s="18">
        <v>0</v>
      </c>
      <c r="V10" s="18">
        <v>0</v>
      </c>
      <c r="W10" s="19">
        <v>0.16363636363636364</v>
      </c>
      <c r="X10" s="19">
        <v>0.03636363636363637</v>
      </c>
      <c r="Y10" s="19">
        <v>59.03636363636363</v>
      </c>
      <c r="Z10" s="19">
        <v>50.127272727272725</v>
      </c>
      <c r="AA10" s="15">
        <f>AB10</f>
        <v>-15.090853095164775</v>
      </c>
      <c r="AB10" s="11">
        <f>IF(Y10=0," ",(Z10/Y10*100-100))</f>
        <v>-15.090853095164775</v>
      </c>
    </row>
    <row r="11" spans="1:28" ht="12.75" customHeight="1">
      <c r="A11" s="10">
        <v>2</v>
      </c>
      <c r="B11" s="22" t="str">
        <f>'Z1_1'!N3</f>
        <v>Васильківський районний суд Дніпропетровської області</v>
      </c>
      <c r="C11" s="5">
        <v>3</v>
      </c>
      <c r="D11" s="5">
        <v>3</v>
      </c>
      <c r="E11" s="19">
        <v>13.303030303030305</v>
      </c>
      <c r="F11" s="19">
        <v>4.515151515151515</v>
      </c>
      <c r="G11" s="19">
        <v>13.515151515151514</v>
      </c>
      <c r="H11" s="19">
        <v>4.242424242424242</v>
      </c>
      <c r="I11" s="19">
        <v>1.1818181818181819</v>
      </c>
      <c r="J11" s="19">
        <v>0.9393939393939394</v>
      </c>
      <c r="K11" s="19">
        <v>0.5454545454545454</v>
      </c>
      <c r="L11" s="19">
        <v>0.45454545454545453</v>
      </c>
      <c r="M11" s="19">
        <v>22.09090909090909</v>
      </c>
      <c r="N11" s="19">
        <v>19.06060606060606</v>
      </c>
      <c r="O11" s="19">
        <v>23.818181818181817</v>
      </c>
      <c r="P11" s="19">
        <v>17</v>
      </c>
      <c r="Q11" s="19">
        <v>14.969696969696969</v>
      </c>
      <c r="R11" s="19">
        <v>14.696969696969695</v>
      </c>
      <c r="S11" s="19">
        <v>10.303030303030303</v>
      </c>
      <c r="T11" s="19">
        <v>10.121212121212121</v>
      </c>
      <c r="U11" s="18">
        <v>0</v>
      </c>
      <c r="V11" s="18">
        <v>0</v>
      </c>
      <c r="W11" s="19">
        <v>0.0303030303030303</v>
      </c>
      <c r="X11" s="19">
        <v>0.0606060606060606</v>
      </c>
      <c r="Y11" s="19">
        <v>51.57575757575758</v>
      </c>
      <c r="Z11" s="19">
        <v>48.24242424242424</v>
      </c>
      <c r="AA11" s="15">
        <f aca="true" t="shared" si="0" ref="AA11:AA56">AB11</f>
        <v>-6.462984723854291</v>
      </c>
      <c r="AB11" s="11">
        <f aca="true" t="shared" si="1" ref="AB11:AB56">IF(Y11=0," ",(Z11/Y11*100-100))</f>
        <v>-6.462984723854291</v>
      </c>
    </row>
    <row r="12" spans="1:28" ht="12.75" customHeight="1">
      <c r="A12" s="10">
        <v>3</v>
      </c>
      <c r="B12" s="22" t="str">
        <f>'Z1_1'!N4</f>
        <v>Верхньодніпровський районний суд Дніпропетровської області</v>
      </c>
      <c r="C12" s="5">
        <v>5</v>
      </c>
      <c r="D12" s="5">
        <v>5</v>
      </c>
      <c r="E12" s="19">
        <v>12.727272727272727</v>
      </c>
      <c r="F12" s="19">
        <v>3.8181818181818183</v>
      </c>
      <c r="G12" s="19">
        <v>14.454545454545455</v>
      </c>
      <c r="H12" s="19">
        <v>3.2</v>
      </c>
      <c r="I12" s="19">
        <v>2.018181818181818</v>
      </c>
      <c r="J12" s="19">
        <v>0.9272727272727272</v>
      </c>
      <c r="K12" s="19">
        <v>1.4727272727272727</v>
      </c>
      <c r="L12" s="19">
        <v>0.9454545454545454</v>
      </c>
      <c r="M12" s="19">
        <v>29.545454545454547</v>
      </c>
      <c r="N12" s="19">
        <v>22.745454545454546</v>
      </c>
      <c r="O12" s="19">
        <v>23.4</v>
      </c>
      <c r="P12" s="19">
        <v>18.38181818181818</v>
      </c>
      <c r="Q12" s="19">
        <v>10.89090909090909</v>
      </c>
      <c r="R12" s="19">
        <v>10.781818181818181</v>
      </c>
      <c r="S12" s="19">
        <v>9.709090909090909</v>
      </c>
      <c r="T12" s="19">
        <v>9.436363636363636</v>
      </c>
      <c r="U12" s="18">
        <v>0.018181818181818184</v>
      </c>
      <c r="V12" s="18">
        <v>0</v>
      </c>
      <c r="W12" s="19">
        <v>0</v>
      </c>
      <c r="X12" s="19">
        <v>0.03636363636363637</v>
      </c>
      <c r="Y12" s="19">
        <v>55.2</v>
      </c>
      <c r="Z12" s="19">
        <v>49.07272727272727</v>
      </c>
      <c r="AA12" s="15">
        <f t="shared" si="0"/>
        <v>-11.100131752305671</v>
      </c>
      <c r="AB12" s="11">
        <f t="shared" si="1"/>
        <v>-11.100131752305671</v>
      </c>
    </row>
    <row r="13" spans="1:28" ht="12.75" customHeight="1">
      <c r="A13" s="10">
        <v>4</v>
      </c>
      <c r="B13" s="22" t="str">
        <f>'Z1_1'!N5</f>
        <v>Вільногірський міський суд Дніпропетровської області</v>
      </c>
      <c r="C13" s="5">
        <v>4</v>
      </c>
      <c r="D13" s="5">
        <v>4</v>
      </c>
      <c r="E13" s="20">
        <v>6.068181818181818</v>
      </c>
      <c r="F13" s="19">
        <v>1.5909090909090908</v>
      </c>
      <c r="G13" s="20">
        <v>5.9772727272727275</v>
      </c>
      <c r="H13" s="19">
        <v>1.5</v>
      </c>
      <c r="I13" s="20">
        <v>1.9545454545454546</v>
      </c>
      <c r="J13" s="19">
        <v>0.7272727272727273</v>
      </c>
      <c r="K13" s="20">
        <v>1.2272727272727273</v>
      </c>
      <c r="L13" s="19">
        <v>0.8636363636363636</v>
      </c>
      <c r="M13" s="20">
        <v>16.204545454545453</v>
      </c>
      <c r="N13" s="19">
        <v>10.227272727272727</v>
      </c>
      <c r="O13" s="20">
        <v>15.818181818181818</v>
      </c>
      <c r="P13" s="19">
        <v>10.818181818181818</v>
      </c>
      <c r="Q13" s="19">
        <v>3.6818181818181817</v>
      </c>
      <c r="R13" s="19">
        <v>3.6818181818181817</v>
      </c>
      <c r="S13" s="19">
        <v>3.7045454545454546</v>
      </c>
      <c r="T13" s="19">
        <v>3.6363636363636362</v>
      </c>
      <c r="U13" s="18">
        <v>0</v>
      </c>
      <c r="V13" s="18">
        <v>0</v>
      </c>
      <c r="W13" s="19">
        <v>0</v>
      </c>
      <c r="X13" s="19">
        <v>0</v>
      </c>
      <c r="Y13" s="19">
        <v>27.90909090909091</v>
      </c>
      <c r="Z13" s="19">
        <v>26.727272727272727</v>
      </c>
      <c r="AA13" s="15">
        <f t="shared" si="0"/>
        <v>-4.234527687296421</v>
      </c>
      <c r="AB13" s="11">
        <f t="shared" si="1"/>
        <v>-4.234527687296421</v>
      </c>
    </row>
    <row r="14" spans="1:28" ht="12.75" customHeight="1">
      <c r="A14" s="10">
        <v>5</v>
      </c>
      <c r="B14" s="22" t="str">
        <f>'Z1_1'!N6</f>
        <v>Дніпропетровський районний суд Дніпропетровської області</v>
      </c>
      <c r="C14" s="5">
        <v>8</v>
      </c>
      <c r="D14" s="5">
        <v>8</v>
      </c>
      <c r="E14" s="19">
        <v>14.556818181818182</v>
      </c>
      <c r="F14" s="19">
        <v>2.8068181818181817</v>
      </c>
      <c r="G14" s="19">
        <v>18.613636363636363</v>
      </c>
      <c r="H14" s="19">
        <v>2.397727272727273</v>
      </c>
      <c r="I14" s="19">
        <v>2.25</v>
      </c>
      <c r="J14" s="19">
        <v>1.1590909090909092</v>
      </c>
      <c r="K14" s="19">
        <v>0.75</v>
      </c>
      <c r="L14" s="19">
        <v>0.4318181818181818</v>
      </c>
      <c r="M14" s="19">
        <v>33.38636363636363</v>
      </c>
      <c r="N14" s="19">
        <v>25.238636363636363</v>
      </c>
      <c r="O14" s="19">
        <v>33.90909090909091</v>
      </c>
      <c r="P14" s="19">
        <v>20.71590909090909</v>
      </c>
      <c r="Q14" s="19">
        <v>18.704545454545453</v>
      </c>
      <c r="R14" s="19">
        <v>18.602272727272727</v>
      </c>
      <c r="S14" s="19">
        <v>15.181818181818182</v>
      </c>
      <c r="T14" s="19">
        <v>15.159090909090908</v>
      </c>
      <c r="U14" s="18">
        <v>0</v>
      </c>
      <c r="V14" s="18">
        <v>0</v>
      </c>
      <c r="W14" s="19">
        <v>0.20454545454545456</v>
      </c>
      <c r="X14" s="19">
        <v>0.3068181818181818</v>
      </c>
      <c r="Y14" s="19">
        <v>69.10227272727273</v>
      </c>
      <c r="Z14" s="19">
        <v>68.76136363636364</v>
      </c>
      <c r="AA14" s="15">
        <f t="shared" si="0"/>
        <v>-0.4933399111988166</v>
      </c>
      <c r="AB14" s="11">
        <f t="shared" si="1"/>
        <v>-0.4933399111988166</v>
      </c>
    </row>
    <row r="15" spans="1:28" ht="12.75" customHeight="1">
      <c r="A15" s="10">
        <v>6</v>
      </c>
      <c r="B15" s="22" t="str">
        <f>'Z1_1'!N7</f>
        <v>Жовтоводський міський суд Дніпропетровської області</v>
      </c>
      <c r="C15" s="5">
        <v>7</v>
      </c>
      <c r="D15" s="5">
        <v>7</v>
      </c>
      <c r="E15" s="19">
        <v>20.753246753246753</v>
      </c>
      <c r="F15" s="19">
        <v>1.753246753246753</v>
      </c>
      <c r="G15" s="19">
        <v>11.090909090909092</v>
      </c>
      <c r="H15" s="19">
        <v>1.8051948051948052</v>
      </c>
      <c r="I15" s="19">
        <v>1.896103896103896</v>
      </c>
      <c r="J15" s="19">
        <v>0.6753246753246753</v>
      </c>
      <c r="K15" s="19">
        <v>1.4935064935064934</v>
      </c>
      <c r="L15" s="19">
        <v>0.5844155844155844</v>
      </c>
      <c r="M15" s="19">
        <v>25.545454545454547</v>
      </c>
      <c r="N15" s="19">
        <v>21.441558441558442</v>
      </c>
      <c r="O15" s="19">
        <v>22.01298701298701</v>
      </c>
      <c r="P15" s="19">
        <v>13.961038961038962</v>
      </c>
      <c r="Q15" s="19">
        <v>4.896103896103896</v>
      </c>
      <c r="R15" s="19">
        <v>4.87012987012987</v>
      </c>
      <c r="S15" s="19">
        <v>3.805194805194805</v>
      </c>
      <c r="T15" s="19">
        <v>3.7402597402597406</v>
      </c>
      <c r="U15" s="18">
        <v>0.025974025974025972</v>
      </c>
      <c r="V15" s="18">
        <v>0</v>
      </c>
      <c r="W15" s="19">
        <v>0</v>
      </c>
      <c r="X15" s="19">
        <v>0.012987012987012986</v>
      </c>
      <c r="Y15" s="19">
        <v>53.11688311688312</v>
      </c>
      <c r="Z15" s="19">
        <v>38.41558441558441</v>
      </c>
      <c r="AA15" s="15">
        <f t="shared" si="0"/>
        <v>-27.677261613691954</v>
      </c>
      <c r="AB15" s="11">
        <f t="shared" si="1"/>
        <v>-27.677261613691954</v>
      </c>
    </row>
    <row r="16" spans="1:28" ht="12.75" customHeight="1">
      <c r="A16" s="10">
        <v>7</v>
      </c>
      <c r="B16" s="22" t="str">
        <f>'Z1_1'!N8</f>
        <v>Криворізький районний суд Дніпропетровської області</v>
      </c>
      <c r="C16" s="5">
        <v>5</v>
      </c>
      <c r="D16" s="5">
        <v>5</v>
      </c>
      <c r="E16" s="19">
        <v>11.854545454545455</v>
      </c>
      <c r="F16" s="19">
        <v>2.272727272727273</v>
      </c>
      <c r="G16" s="19">
        <v>9.799999999999999</v>
      </c>
      <c r="H16" s="19">
        <v>1.781818181818182</v>
      </c>
      <c r="I16" s="19">
        <v>0.6909090909090909</v>
      </c>
      <c r="J16" s="19">
        <v>0.43636363636363634</v>
      </c>
      <c r="K16" s="19">
        <v>1.0727272727272728</v>
      </c>
      <c r="L16" s="19">
        <v>0.7090909090909091</v>
      </c>
      <c r="M16" s="19">
        <v>33.76363636363636</v>
      </c>
      <c r="N16" s="19">
        <v>17.654545454545453</v>
      </c>
      <c r="O16" s="19">
        <v>25.163636363636364</v>
      </c>
      <c r="P16" s="19">
        <v>16.272727272727273</v>
      </c>
      <c r="Q16" s="19">
        <v>18.70909090909091</v>
      </c>
      <c r="R16" s="19">
        <v>18.12727272727273</v>
      </c>
      <c r="S16" s="19">
        <v>16.236363636363635</v>
      </c>
      <c r="T16" s="19">
        <v>14.581818181818182</v>
      </c>
      <c r="U16" s="18">
        <v>0</v>
      </c>
      <c r="V16" s="18">
        <v>0</v>
      </c>
      <c r="W16" s="19">
        <v>0.05454545454545454</v>
      </c>
      <c r="X16" s="19">
        <v>0</v>
      </c>
      <c r="Y16" s="19">
        <v>65.07272727272726</v>
      </c>
      <c r="Z16" s="19">
        <v>52.27272727272727</v>
      </c>
      <c r="AA16" s="15">
        <f t="shared" si="0"/>
        <v>-19.670298966191652</v>
      </c>
      <c r="AB16" s="11">
        <f t="shared" si="1"/>
        <v>-19.670298966191652</v>
      </c>
    </row>
    <row r="17" spans="1:28" ht="12.75" customHeight="1">
      <c r="A17" s="10">
        <v>8</v>
      </c>
      <c r="B17" s="22" t="str">
        <f>'Z1_1'!N9</f>
        <v>Криничанський районний суд Дніпропетровської області</v>
      </c>
      <c r="C17" s="5">
        <v>3</v>
      </c>
      <c r="D17" s="5">
        <v>3</v>
      </c>
      <c r="E17" s="19">
        <v>13.272727272727273</v>
      </c>
      <c r="F17" s="19">
        <v>3.606060606060606</v>
      </c>
      <c r="G17" s="19">
        <v>11.818181818181818</v>
      </c>
      <c r="H17" s="19">
        <v>3.8787878787878785</v>
      </c>
      <c r="I17" s="19">
        <v>1.9090909090909092</v>
      </c>
      <c r="J17" s="19">
        <v>0.9393939393939394</v>
      </c>
      <c r="K17" s="19">
        <v>1.0303030303030303</v>
      </c>
      <c r="L17" s="19">
        <v>0.7878787878787878</v>
      </c>
      <c r="M17" s="19">
        <v>30.333333333333336</v>
      </c>
      <c r="N17" s="19">
        <v>20.12121212121212</v>
      </c>
      <c r="O17" s="19">
        <v>31.272727272727273</v>
      </c>
      <c r="P17" s="19">
        <v>26.39393939393939</v>
      </c>
      <c r="Q17" s="19">
        <v>20.151515151515152</v>
      </c>
      <c r="R17" s="19">
        <v>19.515151515151516</v>
      </c>
      <c r="S17" s="19">
        <v>19.09090909090909</v>
      </c>
      <c r="T17" s="19">
        <v>18.181818181818183</v>
      </c>
      <c r="U17" s="18">
        <v>0.0606060606060606</v>
      </c>
      <c r="V17" s="18">
        <v>0</v>
      </c>
      <c r="W17" s="19">
        <v>0.0303030303030303</v>
      </c>
      <c r="X17" s="19">
        <v>0.0606060606060606</v>
      </c>
      <c r="Y17" s="19">
        <v>65.75757575757576</v>
      </c>
      <c r="Z17" s="19">
        <v>63.27272727272727</v>
      </c>
      <c r="AA17" s="15">
        <f t="shared" si="0"/>
        <v>-3.7788018433179786</v>
      </c>
      <c r="AB17" s="11">
        <f t="shared" si="1"/>
        <v>-3.7788018433179786</v>
      </c>
    </row>
    <row r="18" spans="1:28" ht="12.75" customHeight="1">
      <c r="A18" s="10">
        <v>9</v>
      </c>
      <c r="B18" s="22" t="str">
        <f>'Z1_1'!N10</f>
        <v>Магдалинівський районний суд Дніпропетровської області</v>
      </c>
      <c r="C18" s="5">
        <v>4</v>
      </c>
      <c r="D18" s="5">
        <v>4</v>
      </c>
      <c r="E18" s="19">
        <v>10.068181818181818</v>
      </c>
      <c r="F18" s="19">
        <v>2.75</v>
      </c>
      <c r="G18" s="19">
        <v>2.3863636363636362</v>
      </c>
      <c r="H18" s="19">
        <v>0.4318181818181818</v>
      </c>
      <c r="I18" s="19">
        <v>1.0681818181818181</v>
      </c>
      <c r="J18" s="19">
        <v>0.8181818181818182</v>
      </c>
      <c r="K18" s="19">
        <v>0.6136363636363636</v>
      </c>
      <c r="L18" s="19">
        <v>0.18181818181818182</v>
      </c>
      <c r="M18" s="19">
        <v>25.522727272727273</v>
      </c>
      <c r="N18" s="19">
        <v>18.136363636363637</v>
      </c>
      <c r="O18" s="19">
        <v>17.818181818181817</v>
      </c>
      <c r="P18" s="19">
        <v>4.068181818181818</v>
      </c>
      <c r="Q18" s="19">
        <v>18.522727272727273</v>
      </c>
      <c r="R18" s="19">
        <v>18.113636363636363</v>
      </c>
      <c r="S18" s="19">
        <v>11.090909090909092</v>
      </c>
      <c r="T18" s="19">
        <v>11</v>
      </c>
      <c r="U18" s="18">
        <v>0</v>
      </c>
      <c r="V18" s="18">
        <v>0</v>
      </c>
      <c r="W18" s="19">
        <v>0.022727272727272728</v>
      </c>
      <c r="X18" s="19">
        <v>0</v>
      </c>
      <c r="Y18" s="19">
        <v>55.20454545454545</v>
      </c>
      <c r="Z18" s="19">
        <v>31.90909090909091</v>
      </c>
      <c r="AA18" s="15">
        <f t="shared" si="0"/>
        <v>-42.198435570193496</v>
      </c>
      <c r="AB18" s="11">
        <f t="shared" si="1"/>
        <v>-42.198435570193496</v>
      </c>
    </row>
    <row r="19" spans="1:28" ht="12.75" customHeight="1">
      <c r="A19" s="10">
        <v>10</v>
      </c>
      <c r="B19" s="22" t="str">
        <f>'Z1_1'!N11</f>
        <v>Марганецький міський суд Дніпропетровської області</v>
      </c>
      <c r="C19" s="5">
        <v>5</v>
      </c>
      <c r="D19" s="5">
        <v>5</v>
      </c>
      <c r="E19" s="19">
        <v>9.89090909090909</v>
      </c>
      <c r="F19" s="19">
        <v>2.090909090909091</v>
      </c>
      <c r="G19" s="19">
        <v>10.927272727272728</v>
      </c>
      <c r="H19" s="19">
        <v>2.4</v>
      </c>
      <c r="I19" s="19">
        <v>6.672727272727273</v>
      </c>
      <c r="J19" s="19">
        <v>0.890909090909091</v>
      </c>
      <c r="K19" s="19">
        <v>2.9272727272727277</v>
      </c>
      <c r="L19" s="19">
        <v>0.6363636363636364</v>
      </c>
      <c r="M19" s="19">
        <v>36.54545454545455</v>
      </c>
      <c r="N19" s="19">
        <v>23.327272727272728</v>
      </c>
      <c r="O19" s="19">
        <v>37.654545454545456</v>
      </c>
      <c r="P19" s="19">
        <v>17.8</v>
      </c>
      <c r="Q19" s="19">
        <v>13.872727272727273</v>
      </c>
      <c r="R19" s="19">
        <v>13.563636363636363</v>
      </c>
      <c r="S19" s="19">
        <v>10.709090909090909</v>
      </c>
      <c r="T19" s="19">
        <v>10.454545454545455</v>
      </c>
      <c r="U19" s="18">
        <v>0</v>
      </c>
      <c r="V19" s="18">
        <v>0</v>
      </c>
      <c r="W19" s="19">
        <v>0.07272727272727274</v>
      </c>
      <c r="X19" s="19">
        <v>0.05454545454545454</v>
      </c>
      <c r="Y19" s="19">
        <v>67.05454545454546</v>
      </c>
      <c r="Z19" s="19">
        <v>62.27272727272727</v>
      </c>
      <c r="AA19" s="15">
        <f t="shared" si="0"/>
        <v>-7.131236442516268</v>
      </c>
      <c r="AB19" s="11">
        <f t="shared" si="1"/>
        <v>-7.131236442516268</v>
      </c>
    </row>
    <row r="20" spans="1:28" ht="12.75" customHeight="1">
      <c r="A20" s="10">
        <v>11</v>
      </c>
      <c r="B20" s="22" t="str">
        <f>'Z1_1'!N12</f>
        <v>Межівський районний суд Дніпропетровської області</v>
      </c>
      <c r="C20" s="5">
        <v>3</v>
      </c>
      <c r="D20" s="5">
        <v>3</v>
      </c>
      <c r="E20" s="19">
        <v>6.545454545454546</v>
      </c>
      <c r="F20" s="19">
        <v>1.7575757575757576</v>
      </c>
      <c r="G20" s="19">
        <v>5.0606060606060606</v>
      </c>
      <c r="H20" s="19">
        <v>2.2424242424242427</v>
      </c>
      <c r="I20" s="19">
        <v>1.0303030303030303</v>
      </c>
      <c r="J20" s="19">
        <v>0.8484848484848485</v>
      </c>
      <c r="K20" s="19">
        <v>0.45454545454545453</v>
      </c>
      <c r="L20" s="19">
        <v>0.3333333333333333</v>
      </c>
      <c r="M20" s="19">
        <v>12.878787878787877</v>
      </c>
      <c r="N20" s="19">
        <v>10.484848484848484</v>
      </c>
      <c r="O20" s="19">
        <v>14.090909090909092</v>
      </c>
      <c r="P20" s="19">
        <v>13.454545454545455</v>
      </c>
      <c r="Q20" s="19">
        <v>12.121212121212123</v>
      </c>
      <c r="R20" s="19">
        <v>11.818181818181818</v>
      </c>
      <c r="S20" s="19">
        <v>9.090909090909092</v>
      </c>
      <c r="T20" s="19">
        <v>8.848484848484848</v>
      </c>
      <c r="U20" s="18">
        <v>0</v>
      </c>
      <c r="V20" s="18">
        <v>0</v>
      </c>
      <c r="W20" s="19">
        <v>0.09090909090909091</v>
      </c>
      <c r="X20" s="19">
        <v>0.0606060606060606</v>
      </c>
      <c r="Y20" s="19">
        <v>32.666666666666664</v>
      </c>
      <c r="Z20" s="19">
        <v>28.757575757575754</v>
      </c>
      <c r="AA20" s="15">
        <f t="shared" si="0"/>
        <v>-11.966604823747687</v>
      </c>
      <c r="AB20" s="11">
        <f t="shared" si="1"/>
        <v>-11.966604823747687</v>
      </c>
    </row>
    <row r="21" spans="1:28" ht="12.75" customHeight="1">
      <c r="A21" s="10">
        <v>12</v>
      </c>
      <c r="B21" s="22" t="str">
        <f>'Z1_1'!N13</f>
        <v>Нікопольський міськрайонний суд Дніпропетровської області</v>
      </c>
      <c r="C21" s="5">
        <v>15</v>
      </c>
      <c r="D21" s="5">
        <v>15</v>
      </c>
      <c r="E21" s="19">
        <v>16.242424242424242</v>
      </c>
      <c r="F21" s="19">
        <v>4.024242424242424</v>
      </c>
      <c r="G21" s="19">
        <v>14.163636363636364</v>
      </c>
      <c r="H21" s="19">
        <v>3.3272727272727276</v>
      </c>
      <c r="I21" s="19">
        <v>1.6303030303030304</v>
      </c>
      <c r="J21" s="19">
        <v>0.9030303030303031</v>
      </c>
      <c r="K21" s="19">
        <v>1.1636363636363638</v>
      </c>
      <c r="L21" s="19">
        <v>0.6606060606060606</v>
      </c>
      <c r="M21" s="19">
        <v>33.915151515151514</v>
      </c>
      <c r="N21" s="19">
        <v>27.654545454545453</v>
      </c>
      <c r="O21" s="19">
        <v>36.515151515151516</v>
      </c>
      <c r="P21" s="19">
        <v>20.96969696969697</v>
      </c>
      <c r="Q21" s="19">
        <v>12.387878787878789</v>
      </c>
      <c r="R21" s="19">
        <v>12.381818181818181</v>
      </c>
      <c r="S21" s="19">
        <v>8.981818181818182</v>
      </c>
      <c r="T21" s="19">
        <v>8.933333333333334</v>
      </c>
      <c r="U21" s="18">
        <v>0.05454545454545454</v>
      </c>
      <c r="V21" s="18">
        <v>0.024242424242424242</v>
      </c>
      <c r="W21" s="19">
        <v>0.06666666666666667</v>
      </c>
      <c r="X21" s="19">
        <v>0.08484848484848485</v>
      </c>
      <c r="Y21" s="19">
        <v>64.2969696969697</v>
      </c>
      <c r="Z21" s="19">
        <v>60.93333333333333</v>
      </c>
      <c r="AA21" s="15">
        <f t="shared" si="0"/>
        <v>-5.231407295692335</v>
      </c>
      <c r="AB21" s="11">
        <f t="shared" si="1"/>
        <v>-5.231407295692335</v>
      </c>
    </row>
    <row r="22" spans="1:28" ht="12.75" customHeight="1">
      <c r="A22" s="10">
        <v>13</v>
      </c>
      <c r="B22" s="22" t="str">
        <f>'Z1_1'!N14</f>
        <v>Новомосковський міськрайонний суд Дніпропетровської області</v>
      </c>
      <c r="C22" s="5">
        <v>13</v>
      </c>
      <c r="D22" s="5">
        <v>13</v>
      </c>
      <c r="E22" s="19">
        <v>12.678321678321678</v>
      </c>
      <c r="F22" s="19">
        <v>4.580419580419581</v>
      </c>
      <c r="G22" s="19">
        <v>17.174825174825177</v>
      </c>
      <c r="H22" s="19">
        <v>5.839160839160839</v>
      </c>
      <c r="I22" s="19">
        <v>2.1188811188811187</v>
      </c>
      <c r="J22" s="19">
        <v>1.0209790209790208</v>
      </c>
      <c r="K22" s="19">
        <v>1.5174825174825175</v>
      </c>
      <c r="L22" s="19">
        <v>0.6993006993006993</v>
      </c>
      <c r="M22" s="19">
        <v>30.713286713286717</v>
      </c>
      <c r="N22" s="19">
        <v>24.86013986013986</v>
      </c>
      <c r="O22" s="19">
        <v>30.377622377622377</v>
      </c>
      <c r="P22" s="19">
        <v>21.055944055944057</v>
      </c>
      <c r="Q22" s="19">
        <v>20.293706293706293</v>
      </c>
      <c r="R22" s="19">
        <v>20.237762237762237</v>
      </c>
      <c r="S22" s="19">
        <v>20.321678321678323</v>
      </c>
      <c r="T22" s="19">
        <v>19.713286713286713</v>
      </c>
      <c r="U22" s="18">
        <v>0.006993006993006993</v>
      </c>
      <c r="V22" s="18">
        <v>0</v>
      </c>
      <c r="W22" s="19">
        <v>0.03496503496503497</v>
      </c>
      <c r="X22" s="19">
        <v>0.11888111888111888</v>
      </c>
      <c r="Y22" s="19">
        <v>65.84615384615384</v>
      </c>
      <c r="Z22" s="19">
        <v>69.5104895104895</v>
      </c>
      <c r="AA22" s="15">
        <f t="shared" si="0"/>
        <v>5.564995751911653</v>
      </c>
      <c r="AB22" s="11">
        <f t="shared" si="1"/>
        <v>5.564995751911653</v>
      </c>
    </row>
    <row r="23" spans="1:28" ht="12.75" customHeight="1">
      <c r="A23" s="10">
        <v>14</v>
      </c>
      <c r="B23" s="22" t="str">
        <f>'Z1_1'!N15</f>
        <v>Орджонікідзевський міський суд Дніпропетровської області</v>
      </c>
      <c r="C23" s="5">
        <v>6</v>
      </c>
      <c r="D23" s="5">
        <v>6</v>
      </c>
      <c r="E23" s="19">
        <v>19.227272727272727</v>
      </c>
      <c r="F23" s="19">
        <v>2.6363636363636362</v>
      </c>
      <c r="G23" s="19">
        <v>13.43939393939394</v>
      </c>
      <c r="H23" s="19">
        <v>3</v>
      </c>
      <c r="I23" s="19">
        <v>2.787878787878788</v>
      </c>
      <c r="J23" s="19">
        <v>0.5454545454545454</v>
      </c>
      <c r="K23" s="19">
        <v>1.1818181818181819</v>
      </c>
      <c r="L23" s="19">
        <v>0.9696969696969696</v>
      </c>
      <c r="M23" s="19">
        <v>30.39393939393939</v>
      </c>
      <c r="N23" s="19">
        <v>26.09090909090909</v>
      </c>
      <c r="O23" s="19">
        <v>20.242424242424242</v>
      </c>
      <c r="P23" s="19">
        <v>14.924242424242424</v>
      </c>
      <c r="Q23" s="19">
        <v>11.212121212121211</v>
      </c>
      <c r="R23" s="19">
        <v>11.196969696969697</v>
      </c>
      <c r="S23" s="19">
        <v>8.893939393939393</v>
      </c>
      <c r="T23" s="19">
        <v>8.803030303030303</v>
      </c>
      <c r="U23" s="18">
        <v>0</v>
      </c>
      <c r="V23" s="18">
        <v>0</v>
      </c>
      <c r="W23" s="19">
        <v>0</v>
      </c>
      <c r="X23" s="19">
        <v>0.045454545454545456</v>
      </c>
      <c r="Y23" s="19">
        <v>63.621212121212125</v>
      </c>
      <c r="Z23" s="19">
        <v>43.803030303030305</v>
      </c>
      <c r="AA23" s="15">
        <f t="shared" si="0"/>
        <v>-31.15027387473208</v>
      </c>
      <c r="AB23" s="11">
        <f t="shared" si="1"/>
        <v>-31.15027387473208</v>
      </c>
    </row>
    <row r="24" spans="1:28" ht="12.75" customHeight="1">
      <c r="A24" s="10">
        <v>15</v>
      </c>
      <c r="B24" s="22" t="str">
        <f>'Z1_1'!N16</f>
        <v>Павлоградський міськрайонний суд Дніпропетровської області</v>
      </c>
      <c r="C24" s="5">
        <v>21</v>
      </c>
      <c r="D24" s="5">
        <v>21</v>
      </c>
      <c r="E24" s="19">
        <v>12.9004329004329</v>
      </c>
      <c r="F24" s="19">
        <v>2.727272727272727</v>
      </c>
      <c r="G24" s="19">
        <v>11.623376623376624</v>
      </c>
      <c r="H24" s="19">
        <v>2.658008658008658</v>
      </c>
      <c r="I24" s="19">
        <v>1.7835497835497838</v>
      </c>
      <c r="J24" s="19">
        <v>0.9134199134199134</v>
      </c>
      <c r="K24" s="19">
        <v>2.393939393939394</v>
      </c>
      <c r="L24" s="19">
        <v>2.0303030303030303</v>
      </c>
      <c r="M24" s="19">
        <v>29.952380952380953</v>
      </c>
      <c r="N24" s="19">
        <v>22.861471861471863</v>
      </c>
      <c r="O24" s="19">
        <v>33.281385281385276</v>
      </c>
      <c r="P24" s="19">
        <v>26.1948051948052</v>
      </c>
      <c r="Q24" s="19">
        <v>12.965367965367966</v>
      </c>
      <c r="R24" s="19">
        <v>12.705627705627705</v>
      </c>
      <c r="S24" s="19">
        <v>11.082251082251082</v>
      </c>
      <c r="T24" s="19">
        <v>10.848484848484848</v>
      </c>
      <c r="U24" s="18">
        <v>0.004329004329004329</v>
      </c>
      <c r="V24" s="18">
        <v>0.012987012987012986</v>
      </c>
      <c r="W24" s="19">
        <v>0.051948051948051945</v>
      </c>
      <c r="X24" s="19">
        <v>0.04761904761904762</v>
      </c>
      <c r="Y24" s="19">
        <v>57.658008658008654</v>
      </c>
      <c r="Z24" s="19">
        <v>58.44155844155844</v>
      </c>
      <c r="AA24" s="15">
        <f t="shared" si="0"/>
        <v>1.3589608829491766</v>
      </c>
      <c r="AB24" s="11">
        <f t="shared" si="1"/>
        <v>1.3589608829491766</v>
      </c>
    </row>
    <row r="25" spans="1:28" ht="12.75" customHeight="1">
      <c r="A25" s="10">
        <v>16</v>
      </c>
      <c r="B25" s="22" t="str">
        <f>'Z1_1'!N17</f>
        <v>Першотравенський міський суд Дніпропетровської області</v>
      </c>
      <c r="C25" s="5">
        <v>4</v>
      </c>
      <c r="D25" s="5">
        <v>4</v>
      </c>
      <c r="E25" s="19">
        <v>11.931818181818182</v>
      </c>
      <c r="F25" s="19">
        <v>4.045454545454546</v>
      </c>
      <c r="G25" s="19">
        <v>9.022727272727273</v>
      </c>
      <c r="H25" s="19">
        <v>3.477272727272727</v>
      </c>
      <c r="I25" s="19">
        <v>3.590909090909091</v>
      </c>
      <c r="J25" s="19">
        <v>1.8636363636363635</v>
      </c>
      <c r="K25" s="19">
        <v>2.1136363636363638</v>
      </c>
      <c r="L25" s="19">
        <v>0.6590909090909091</v>
      </c>
      <c r="M25" s="19">
        <v>24.818181818181817</v>
      </c>
      <c r="N25" s="19">
        <v>18.795454545454547</v>
      </c>
      <c r="O25" s="19">
        <v>22.272727272727273</v>
      </c>
      <c r="P25" s="19">
        <v>15.818181818181818</v>
      </c>
      <c r="Q25" s="19">
        <v>13.659090909090908</v>
      </c>
      <c r="R25" s="19">
        <v>13.022727272727273</v>
      </c>
      <c r="S25" s="19">
        <v>13.409090909090908</v>
      </c>
      <c r="T25" s="19">
        <v>13.113636363636363</v>
      </c>
      <c r="U25" s="18">
        <v>0</v>
      </c>
      <c r="V25" s="18">
        <v>0.022727272727272728</v>
      </c>
      <c r="W25" s="19">
        <v>0</v>
      </c>
      <c r="X25" s="19">
        <v>0.06818181818181818</v>
      </c>
      <c r="Y25" s="19">
        <v>54</v>
      </c>
      <c r="Z25" s="19">
        <v>46.90909090909091</v>
      </c>
      <c r="AA25" s="15">
        <f t="shared" si="0"/>
        <v>-13.131313131313135</v>
      </c>
      <c r="AB25" s="11">
        <f t="shared" si="1"/>
        <v>-13.131313131313135</v>
      </c>
    </row>
    <row r="26" spans="1:28" ht="12.75" customHeight="1">
      <c r="A26" s="10">
        <v>17</v>
      </c>
      <c r="B26" s="22" t="str">
        <f>'Z1_1'!N18</f>
        <v>Петриківський районний суд Дніпропетровської області</v>
      </c>
      <c r="C26" s="5">
        <v>4</v>
      </c>
      <c r="D26" s="5">
        <v>4</v>
      </c>
      <c r="E26" s="19">
        <v>10.977272727272727</v>
      </c>
      <c r="F26" s="19">
        <v>3.840909090909091</v>
      </c>
      <c r="G26" s="19">
        <v>19.318181818181817</v>
      </c>
      <c r="H26" s="19">
        <v>5.613636363636363</v>
      </c>
      <c r="I26" s="19">
        <v>0.5909090909090909</v>
      </c>
      <c r="J26" s="19">
        <v>0.4090909090909091</v>
      </c>
      <c r="K26" s="19">
        <v>0.5681818181818182</v>
      </c>
      <c r="L26" s="19">
        <v>0.29545454545454547</v>
      </c>
      <c r="M26" s="19">
        <v>14.022727272727273</v>
      </c>
      <c r="N26" s="19">
        <v>11.090909090909092</v>
      </c>
      <c r="O26" s="19">
        <v>14.75</v>
      </c>
      <c r="P26" s="19">
        <v>11.136363636363637</v>
      </c>
      <c r="Q26" s="19">
        <v>7.909090909090909</v>
      </c>
      <c r="R26" s="19">
        <v>7.7727272727272725</v>
      </c>
      <c r="S26" s="19">
        <v>7.863636363636363</v>
      </c>
      <c r="T26" s="19">
        <v>6.659090909090909</v>
      </c>
      <c r="U26" s="18">
        <v>0</v>
      </c>
      <c r="V26" s="18">
        <v>0</v>
      </c>
      <c r="W26" s="19">
        <v>0.045454545454545456</v>
      </c>
      <c r="X26" s="19">
        <v>0.022727272727272728</v>
      </c>
      <c r="Y26" s="19">
        <v>33.54545454545455</v>
      </c>
      <c r="Z26" s="19">
        <v>42.52272727272727</v>
      </c>
      <c r="AA26" s="15">
        <f t="shared" si="0"/>
        <v>26.76151761517616</v>
      </c>
      <c r="AB26" s="11">
        <f t="shared" si="1"/>
        <v>26.76151761517616</v>
      </c>
    </row>
    <row r="27" spans="1:28" ht="12.75" customHeight="1">
      <c r="A27" s="10">
        <v>18</v>
      </c>
      <c r="B27" s="22" t="str">
        <f>'Z1_1'!N19</f>
        <v>Петропавлівський районний суд Дніпропетровської області</v>
      </c>
      <c r="C27" s="5">
        <v>5</v>
      </c>
      <c r="D27" s="5">
        <v>5</v>
      </c>
      <c r="E27" s="19">
        <v>8.072727272727272</v>
      </c>
      <c r="F27" s="19">
        <v>3.6545454545454548</v>
      </c>
      <c r="G27" s="19">
        <v>7.545454545454546</v>
      </c>
      <c r="H27" s="19">
        <v>3.2</v>
      </c>
      <c r="I27" s="19">
        <v>1.3818181818181818</v>
      </c>
      <c r="J27" s="19">
        <v>0.9454545454545454</v>
      </c>
      <c r="K27" s="19">
        <v>0.9090909090909091</v>
      </c>
      <c r="L27" s="19">
        <v>0.49090909090909096</v>
      </c>
      <c r="M27" s="19">
        <v>17.727272727272727</v>
      </c>
      <c r="N27" s="19">
        <v>14.672727272727274</v>
      </c>
      <c r="O27" s="19">
        <v>14.781818181818181</v>
      </c>
      <c r="P27" s="19">
        <v>12.945454545454545</v>
      </c>
      <c r="Q27" s="19">
        <v>13.363636363636363</v>
      </c>
      <c r="R27" s="19">
        <v>12.254545454545456</v>
      </c>
      <c r="S27" s="19">
        <v>8.909090909090908</v>
      </c>
      <c r="T27" s="19">
        <v>8.672727272727274</v>
      </c>
      <c r="U27" s="18">
        <v>0.018181818181818184</v>
      </c>
      <c r="V27" s="18">
        <v>0</v>
      </c>
      <c r="W27" s="19">
        <v>0.05454545454545454</v>
      </c>
      <c r="X27" s="19">
        <v>0.07272727272727274</v>
      </c>
      <c r="Y27" s="19">
        <v>40.61818181818182</v>
      </c>
      <c r="Z27" s="19">
        <v>32.21818181818182</v>
      </c>
      <c r="AA27" s="15">
        <f t="shared" si="0"/>
        <v>-20.68039391226499</v>
      </c>
      <c r="AB27" s="11">
        <f t="shared" si="1"/>
        <v>-20.68039391226499</v>
      </c>
    </row>
    <row r="28" spans="1:28" ht="12.75" customHeight="1">
      <c r="A28" s="10">
        <v>19</v>
      </c>
      <c r="B28" s="22" t="str">
        <f>'Z1_1'!N20</f>
        <v>Покровський районний суд Дніпропетровської області</v>
      </c>
      <c r="C28" s="5">
        <v>5</v>
      </c>
      <c r="D28" s="5">
        <v>5</v>
      </c>
      <c r="E28" s="19">
        <v>10.363636363636363</v>
      </c>
      <c r="F28" s="19">
        <v>3.1454545454545455</v>
      </c>
      <c r="G28" s="19">
        <v>8.4</v>
      </c>
      <c r="H28" s="19">
        <v>3.3454545454545452</v>
      </c>
      <c r="I28" s="19">
        <v>0.9454545454545454</v>
      </c>
      <c r="J28" s="19">
        <v>0.6727272727272727</v>
      </c>
      <c r="K28" s="19">
        <v>0.5454545454545454</v>
      </c>
      <c r="L28" s="19">
        <v>0.4727272727272727</v>
      </c>
      <c r="M28" s="19">
        <v>21.272727272727273</v>
      </c>
      <c r="N28" s="19">
        <v>17.654545454545453</v>
      </c>
      <c r="O28" s="19">
        <v>23.781818181818185</v>
      </c>
      <c r="P28" s="19">
        <v>17.036363636363635</v>
      </c>
      <c r="Q28" s="19">
        <v>12</v>
      </c>
      <c r="R28" s="19">
        <v>11.69090909090909</v>
      </c>
      <c r="S28" s="19">
        <v>10.418181818181818</v>
      </c>
      <c r="T28" s="19">
        <v>9.89090909090909</v>
      </c>
      <c r="U28" s="18">
        <v>0.018181818181818184</v>
      </c>
      <c r="V28" s="18">
        <v>0</v>
      </c>
      <c r="W28" s="19">
        <v>0.018181818181818184</v>
      </c>
      <c r="X28" s="19">
        <v>0.09090909090909091</v>
      </c>
      <c r="Y28" s="19">
        <v>44.61818181818182</v>
      </c>
      <c r="Z28" s="19">
        <v>43.23636363636364</v>
      </c>
      <c r="AA28" s="15">
        <f t="shared" si="0"/>
        <v>-3.096984515077409</v>
      </c>
      <c r="AB28" s="11">
        <f t="shared" si="1"/>
        <v>-3.096984515077409</v>
      </c>
    </row>
    <row r="29" spans="1:28" ht="12.75" customHeight="1">
      <c r="A29" s="10">
        <v>20</v>
      </c>
      <c r="B29" s="22" t="str">
        <f>'Z1_1'!N21</f>
        <v>П'ятихатський районний суд Дніпропетровської області</v>
      </c>
      <c r="C29" s="5">
        <v>4</v>
      </c>
      <c r="D29" s="5">
        <v>4</v>
      </c>
      <c r="E29" s="19">
        <v>17.045454545454547</v>
      </c>
      <c r="F29" s="19">
        <v>3.090909090909091</v>
      </c>
      <c r="G29" s="19">
        <v>12.863636363636363</v>
      </c>
      <c r="H29" s="19">
        <v>3.409090909090909</v>
      </c>
      <c r="I29" s="19">
        <v>0.9772727272727273</v>
      </c>
      <c r="J29" s="19">
        <v>0.5681818181818182</v>
      </c>
      <c r="K29" s="19">
        <v>0.8181818181818182</v>
      </c>
      <c r="L29" s="19">
        <v>0.6363636363636364</v>
      </c>
      <c r="M29" s="19">
        <v>22.477272727272727</v>
      </c>
      <c r="N29" s="19">
        <v>17.40909090909091</v>
      </c>
      <c r="O29" s="19">
        <v>24.5</v>
      </c>
      <c r="P29" s="19">
        <v>17.84090909090909</v>
      </c>
      <c r="Q29" s="19">
        <v>12.863636363636363</v>
      </c>
      <c r="R29" s="19">
        <v>12.681818181818182</v>
      </c>
      <c r="S29" s="19">
        <v>8.545454545454545</v>
      </c>
      <c r="T29" s="19">
        <v>8.522727272727273</v>
      </c>
      <c r="U29" s="18">
        <v>0</v>
      </c>
      <c r="V29" s="18">
        <v>0</v>
      </c>
      <c r="W29" s="19">
        <v>0.022727272727272728</v>
      </c>
      <c r="X29" s="19">
        <v>0</v>
      </c>
      <c r="Y29" s="19">
        <v>53.38636363636363</v>
      </c>
      <c r="Z29" s="19">
        <v>46.72727272727273</v>
      </c>
      <c r="AA29" s="15">
        <f t="shared" si="0"/>
        <v>-12.47339293316304</v>
      </c>
      <c r="AB29" s="11">
        <f t="shared" si="1"/>
        <v>-12.47339293316304</v>
      </c>
    </row>
    <row r="30" spans="1:28" ht="12.75" customHeight="1">
      <c r="A30" s="10">
        <v>21</v>
      </c>
      <c r="B30" s="22" t="str">
        <f>'Z1_1'!N22</f>
        <v>Синельниківський міськрайонний суд Дніпропетровської області</v>
      </c>
      <c r="C30" s="5">
        <v>9</v>
      </c>
      <c r="D30" s="5">
        <v>9</v>
      </c>
      <c r="E30" s="19">
        <v>25.757575757575754</v>
      </c>
      <c r="F30" s="19">
        <v>3.5454545454545454</v>
      </c>
      <c r="G30" s="19">
        <v>15.494949494949497</v>
      </c>
      <c r="H30" s="19">
        <v>2.808080808080808</v>
      </c>
      <c r="I30" s="19">
        <v>0.898989898989899</v>
      </c>
      <c r="J30" s="19">
        <v>0.5454545454545454</v>
      </c>
      <c r="K30" s="19">
        <v>1.02020202020202</v>
      </c>
      <c r="L30" s="19">
        <v>0.3939393939393939</v>
      </c>
      <c r="M30" s="19">
        <v>21.96969696969697</v>
      </c>
      <c r="N30" s="19">
        <v>17.646464646464647</v>
      </c>
      <c r="O30" s="19">
        <v>19.222222222222225</v>
      </c>
      <c r="P30" s="19">
        <v>14.373737373737374</v>
      </c>
      <c r="Q30" s="19">
        <v>11.505050505050505</v>
      </c>
      <c r="R30" s="19">
        <v>11.282828282828284</v>
      </c>
      <c r="S30" s="19">
        <v>10.676767676767676</v>
      </c>
      <c r="T30" s="19">
        <v>10.484848484848484</v>
      </c>
      <c r="U30" s="18">
        <v>0.0101010101010101</v>
      </c>
      <c r="V30" s="18">
        <v>0.0101010101010101</v>
      </c>
      <c r="W30" s="19">
        <v>0.0303030303030303</v>
      </c>
      <c r="X30" s="19">
        <v>0.0303030303030303</v>
      </c>
      <c r="Y30" s="19">
        <v>60.17171717171718</v>
      </c>
      <c r="Z30" s="19">
        <v>46.45454545454545</v>
      </c>
      <c r="AA30" s="15">
        <f t="shared" si="0"/>
        <v>-22.796709753231497</v>
      </c>
      <c r="AB30" s="11">
        <f t="shared" si="1"/>
        <v>-22.796709753231497</v>
      </c>
    </row>
    <row r="31" spans="1:28" ht="12.75" customHeight="1">
      <c r="A31" s="10">
        <v>22</v>
      </c>
      <c r="B31" s="22" t="str">
        <f>'Z1_1'!N23</f>
        <v>Солонянський районний суд Дніпропетровської області</v>
      </c>
      <c r="C31" s="5">
        <v>4</v>
      </c>
      <c r="D31" s="5">
        <v>4</v>
      </c>
      <c r="E31" s="19">
        <v>34.90909090909091</v>
      </c>
      <c r="F31" s="19">
        <v>4.113636363636363</v>
      </c>
      <c r="G31" s="19">
        <v>21.15909090909091</v>
      </c>
      <c r="H31" s="19">
        <v>4</v>
      </c>
      <c r="I31" s="19">
        <v>0.7727272727272727</v>
      </c>
      <c r="J31" s="19">
        <v>0.5681818181818182</v>
      </c>
      <c r="K31" s="19">
        <v>0.5</v>
      </c>
      <c r="L31" s="19">
        <v>0.3181818181818182</v>
      </c>
      <c r="M31" s="19">
        <v>20.113636363636363</v>
      </c>
      <c r="N31" s="19">
        <v>14.977272727272727</v>
      </c>
      <c r="O31" s="19">
        <v>17.84090909090909</v>
      </c>
      <c r="P31" s="19">
        <v>13.909090909090908</v>
      </c>
      <c r="Q31" s="19">
        <v>12.772727272727273</v>
      </c>
      <c r="R31" s="19">
        <v>12.386363636363637</v>
      </c>
      <c r="S31" s="19">
        <v>9.886363636363637</v>
      </c>
      <c r="T31" s="19">
        <v>9.704545454545455</v>
      </c>
      <c r="U31" s="18">
        <v>0</v>
      </c>
      <c r="V31" s="18">
        <v>0</v>
      </c>
      <c r="W31" s="19">
        <v>0</v>
      </c>
      <c r="X31" s="19">
        <v>0</v>
      </c>
      <c r="Y31" s="19">
        <v>68.56818181818181</v>
      </c>
      <c r="Z31" s="19">
        <v>49.38636363636363</v>
      </c>
      <c r="AA31" s="15">
        <f t="shared" si="0"/>
        <v>-27.974809413324493</v>
      </c>
      <c r="AB31" s="11">
        <f t="shared" si="1"/>
        <v>-27.974809413324493</v>
      </c>
    </row>
    <row r="32" spans="1:28" ht="12.75" customHeight="1">
      <c r="A32" s="10">
        <v>23</v>
      </c>
      <c r="B32" s="22" t="str">
        <f>'Z1_1'!N24</f>
        <v>Софіївський районний суд Дніпропетровської області </v>
      </c>
      <c r="C32" s="5">
        <v>4</v>
      </c>
      <c r="D32" s="5">
        <v>4</v>
      </c>
      <c r="E32" s="19">
        <v>28.522727272727273</v>
      </c>
      <c r="F32" s="19">
        <v>1.9545454545454546</v>
      </c>
      <c r="G32" s="19">
        <v>15.840909090909092</v>
      </c>
      <c r="H32" s="19">
        <v>1.6818181818181819</v>
      </c>
      <c r="I32" s="19">
        <v>1.4090909090909092</v>
      </c>
      <c r="J32" s="19">
        <v>0.5227272727272727</v>
      </c>
      <c r="K32" s="19">
        <v>0.29545454545454547</v>
      </c>
      <c r="L32" s="19">
        <v>0.11363636363636363</v>
      </c>
      <c r="M32" s="19">
        <v>18</v>
      </c>
      <c r="N32" s="19">
        <v>13.181818181818182</v>
      </c>
      <c r="O32" s="19">
        <v>15.477272727272727</v>
      </c>
      <c r="P32" s="19">
        <v>12.363636363636363</v>
      </c>
      <c r="Q32" s="19">
        <v>6.25</v>
      </c>
      <c r="R32" s="19">
        <v>6.113636363636363</v>
      </c>
      <c r="S32" s="19">
        <v>4.795454545454546</v>
      </c>
      <c r="T32" s="19">
        <v>4.704545454545454</v>
      </c>
      <c r="U32" s="18">
        <v>0</v>
      </c>
      <c r="V32" s="18">
        <v>0</v>
      </c>
      <c r="W32" s="19">
        <v>0</v>
      </c>
      <c r="X32" s="19">
        <v>0</v>
      </c>
      <c r="Y32" s="19">
        <v>54.18181818181818</v>
      </c>
      <c r="Z32" s="19">
        <v>36.40909090909091</v>
      </c>
      <c r="AA32" s="15">
        <f t="shared" si="0"/>
        <v>-32.8020134228188</v>
      </c>
      <c r="AB32" s="11">
        <f t="shared" si="1"/>
        <v>-32.8020134228188</v>
      </c>
    </row>
    <row r="33" spans="1:28" ht="12.75" customHeight="1">
      <c r="A33" s="10">
        <v>24</v>
      </c>
      <c r="B33" s="22" t="str">
        <f>'Z1_1'!N25</f>
        <v>Тернівський міський суд Дніпропетровської області</v>
      </c>
      <c r="C33" s="5">
        <v>4</v>
      </c>
      <c r="D33" s="5">
        <v>4</v>
      </c>
      <c r="E33" s="19">
        <v>12.159090909090908</v>
      </c>
      <c r="F33" s="19">
        <v>5.2727272727272725</v>
      </c>
      <c r="G33" s="19">
        <v>9.045454545454545</v>
      </c>
      <c r="H33" s="19">
        <v>3.2954545454545454</v>
      </c>
      <c r="I33" s="19">
        <v>2.9318181818181817</v>
      </c>
      <c r="J33" s="19">
        <v>2.8636363636363638</v>
      </c>
      <c r="K33" s="19">
        <v>2.3863636363636362</v>
      </c>
      <c r="L33" s="19">
        <v>0.7272727272727273</v>
      </c>
      <c r="M33" s="19">
        <v>23.022727272727273</v>
      </c>
      <c r="N33" s="19">
        <v>18.045454545454547</v>
      </c>
      <c r="O33" s="19">
        <v>19.5</v>
      </c>
      <c r="P33" s="19">
        <v>14.272727272727273</v>
      </c>
      <c r="Q33" s="19">
        <v>16.204545454545453</v>
      </c>
      <c r="R33" s="19">
        <v>15.795454545454545</v>
      </c>
      <c r="S33" s="19">
        <v>14.386363636363637</v>
      </c>
      <c r="T33" s="19">
        <v>13.772727272727273</v>
      </c>
      <c r="U33" s="18">
        <v>0</v>
      </c>
      <c r="V33" s="18">
        <v>0</v>
      </c>
      <c r="W33" s="19">
        <v>0</v>
      </c>
      <c r="X33" s="19">
        <v>0.06818181818181818</v>
      </c>
      <c r="Y33" s="19">
        <v>54.31818181818182</v>
      </c>
      <c r="Z33" s="19">
        <v>45.38636363636363</v>
      </c>
      <c r="AA33" s="15">
        <f t="shared" si="0"/>
        <v>-16.44351464435148</v>
      </c>
      <c r="AB33" s="11">
        <f t="shared" si="1"/>
        <v>-16.44351464435148</v>
      </c>
    </row>
    <row r="34" spans="1:28" ht="12.75" customHeight="1">
      <c r="A34" s="10">
        <v>25</v>
      </c>
      <c r="B34" s="22" t="str">
        <f>'Z1_1'!N26</f>
        <v>Томаківський районний суд Дніпропетровської області</v>
      </c>
      <c r="C34" s="5">
        <v>4</v>
      </c>
      <c r="D34" s="5">
        <v>4</v>
      </c>
      <c r="E34" s="19">
        <v>11.840909090909092</v>
      </c>
      <c r="F34" s="19">
        <v>3.2954545454545454</v>
      </c>
      <c r="G34" s="19">
        <v>10.75</v>
      </c>
      <c r="H34" s="19">
        <v>3</v>
      </c>
      <c r="I34" s="19">
        <v>1.2272727272727273</v>
      </c>
      <c r="J34" s="19">
        <v>0.6590909090909091</v>
      </c>
      <c r="K34" s="19">
        <v>0.8181818181818182</v>
      </c>
      <c r="L34" s="19">
        <v>0.7727272727272727</v>
      </c>
      <c r="M34" s="19">
        <v>19.84090909090909</v>
      </c>
      <c r="N34" s="19">
        <v>13.204545454545455</v>
      </c>
      <c r="O34" s="19">
        <v>18.34090909090909</v>
      </c>
      <c r="P34" s="19">
        <v>12.818181818181818</v>
      </c>
      <c r="Q34" s="19">
        <v>13.363636363636363</v>
      </c>
      <c r="R34" s="19">
        <v>13.25</v>
      </c>
      <c r="S34" s="19">
        <v>10.227272727272727</v>
      </c>
      <c r="T34" s="19">
        <v>9.977272727272727</v>
      </c>
      <c r="U34" s="18">
        <v>0</v>
      </c>
      <c r="V34" s="18">
        <v>0</v>
      </c>
      <c r="W34" s="19">
        <v>0</v>
      </c>
      <c r="X34" s="19">
        <v>0.022727272727272728</v>
      </c>
      <c r="Y34" s="19">
        <v>46.27272727272727</v>
      </c>
      <c r="Z34" s="19">
        <v>40.15909090909091</v>
      </c>
      <c r="AA34" s="15">
        <f t="shared" si="0"/>
        <v>-13.212180746561899</v>
      </c>
      <c r="AB34" s="11">
        <f t="shared" si="1"/>
        <v>-13.212180746561899</v>
      </c>
    </row>
    <row r="35" spans="1:28" ht="12.75" customHeight="1">
      <c r="A35" s="10">
        <v>26</v>
      </c>
      <c r="B35" s="22" t="str">
        <f>'Z1_1'!N27</f>
        <v>Царичанський районний суд Дніпропетровської області</v>
      </c>
      <c r="C35" s="5">
        <v>4</v>
      </c>
      <c r="D35" s="5">
        <v>4</v>
      </c>
      <c r="E35" s="19">
        <v>7.113636363636363</v>
      </c>
      <c r="F35" s="19">
        <v>2.8636363636363638</v>
      </c>
      <c r="G35" s="19">
        <v>8.909090909090908</v>
      </c>
      <c r="H35" s="19">
        <v>3.4318181818181817</v>
      </c>
      <c r="I35" s="19">
        <v>1.3181818181818181</v>
      </c>
      <c r="J35" s="19">
        <v>0.8863636363636364</v>
      </c>
      <c r="K35" s="19">
        <v>0.9318181818181818</v>
      </c>
      <c r="L35" s="19">
        <v>0.6818181818181818</v>
      </c>
      <c r="M35" s="19">
        <v>21.295454545454547</v>
      </c>
      <c r="N35" s="19">
        <v>17</v>
      </c>
      <c r="O35" s="19">
        <v>21.431818181818183</v>
      </c>
      <c r="P35" s="19">
        <v>18.613636363636363</v>
      </c>
      <c r="Q35" s="19">
        <v>9.25</v>
      </c>
      <c r="R35" s="19">
        <v>9.227272727272727</v>
      </c>
      <c r="S35" s="19">
        <v>6.340909090909091</v>
      </c>
      <c r="T35" s="19">
        <v>6.340909090909091</v>
      </c>
      <c r="U35" s="18">
        <v>0</v>
      </c>
      <c r="V35" s="18">
        <v>0</v>
      </c>
      <c r="W35" s="19">
        <v>0.045454545454545456</v>
      </c>
      <c r="X35" s="19">
        <v>0.11363636363636363</v>
      </c>
      <c r="Y35" s="19">
        <v>39.02272727272727</v>
      </c>
      <c r="Z35" s="19">
        <v>37.72727272727273</v>
      </c>
      <c r="AA35" s="15">
        <f t="shared" si="0"/>
        <v>-3.3197437390797973</v>
      </c>
      <c r="AB35" s="11">
        <f t="shared" si="1"/>
        <v>-3.3197437390797973</v>
      </c>
    </row>
    <row r="36" spans="1:28" ht="12.75" customHeight="1">
      <c r="A36" s="10">
        <v>27</v>
      </c>
      <c r="B36" s="22" t="str">
        <f>'Z1_1'!N28</f>
        <v>Широківський районний суд Дніпропетровської області</v>
      </c>
      <c r="C36" s="5">
        <v>3</v>
      </c>
      <c r="D36" s="5">
        <v>3</v>
      </c>
      <c r="E36" s="19">
        <v>13.787878787878787</v>
      </c>
      <c r="F36" s="19">
        <v>4.303030303030304</v>
      </c>
      <c r="G36" s="19">
        <v>12</v>
      </c>
      <c r="H36" s="19">
        <v>4.424242424242424</v>
      </c>
      <c r="I36" s="19">
        <v>1.2424242424242424</v>
      </c>
      <c r="J36" s="19">
        <v>1.0909090909090908</v>
      </c>
      <c r="K36" s="19">
        <v>0.5454545454545454</v>
      </c>
      <c r="L36" s="19">
        <v>0.3939393939393939</v>
      </c>
      <c r="M36" s="19">
        <v>29.21212121212121</v>
      </c>
      <c r="N36" s="19">
        <v>17.06060606060606</v>
      </c>
      <c r="O36" s="19">
        <v>25.60606060606061</v>
      </c>
      <c r="P36" s="19">
        <v>15.030303030303031</v>
      </c>
      <c r="Q36" s="19">
        <v>10.757575757575758</v>
      </c>
      <c r="R36" s="19">
        <v>10.484848484848484</v>
      </c>
      <c r="S36" s="19">
        <v>7.909090909090909</v>
      </c>
      <c r="T36" s="19">
        <v>7.696969696969697</v>
      </c>
      <c r="U36" s="18">
        <v>0</v>
      </c>
      <c r="V36" s="18">
        <v>0</v>
      </c>
      <c r="W36" s="19">
        <v>0</v>
      </c>
      <c r="X36" s="19">
        <v>0</v>
      </c>
      <c r="Y36" s="19">
        <v>55</v>
      </c>
      <c r="Z36" s="19">
        <v>46.06060606060606</v>
      </c>
      <c r="AA36" s="15">
        <f t="shared" si="0"/>
        <v>-16.2534435261708</v>
      </c>
      <c r="AB36" s="11">
        <f t="shared" si="1"/>
        <v>-16.2534435261708</v>
      </c>
    </row>
    <row r="37" spans="1:28" ht="12.75" customHeight="1">
      <c r="A37" s="10">
        <v>28</v>
      </c>
      <c r="B37" s="22" t="str">
        <f>'Z1_1'!N29</f>
        <v>Юр'ївський районний суд Дніпропетровської області</v>
      </c>
      <c r="C37" s="5">
        <v>4</v>
      </c>
      <c r="D37" s="5">
        <v>4</v>
      </c>
      <c r="E37" s="19">
        <v>4.386363636363637</v>
      </c>
      <c r="F37" s="19">
        <v>1.9318181818181819</v>
      </c>
      <c r="G37" s="19">
        <v>5.9772727272727275</v>
      </c>
      <c r="H37" s="19">
        <v>2.3863636363636362</v>
      </c>
      <c r="I37" s="19">
        <v>0.36363636363636365</v>
      </c>
      <c r="J37" s="19">
        <v>0.25</v>
      </c>
      <c r="K37" s="19">
        <v>0.11363636363636363</v>
      </c>
      <c r="L37" s="19">
        <v>0.045454545454545456</v>
      </c>
      <c r="M37" s="19">
        <v>6.295454545454546</v>
      </c>
      <c r="N37" s="19">
        <v>4.5227272727272725</v>
      </c>
      <c r="O37" s="19">
        <v>3.840909090909091</v>
      </c>
      <c r="P37" s="19">
        <v>2.590909090909091</v>
      </c>
      <c r="Q37" s="19">
        <v>7.681818181818182</v>
      </c>
      <c r="R37" s="19">
        <v>7.590909090909091</v>
      </c>
      <c r="S37" s="19">
        <v>4.409090909090909</v>
      </c>
      <c r="T37" s="19">
        <v>4.363636363636363</v>
      </c>
      <c r="U37" s="18">
        <v>0</v>
      </c>
      <c r="V37" s="18">
        <v>0</v>
      </c>
      <c r="W37" s="19">
        <v>0</v>
      </c>
      <c r="X37" s="19">
        <v>0</v>
      </c>
      <c r="Y37" s="19">
        <v>18.727272727272727</v>
      </c>
      <c r="Z37" s="19">
        <v>14.340909090909092</v>
      </c>
      <c r="AA37" s="15">
        <f t="shared" si="0"/>
        <v>-23.422330097087368</v>
      </c>
      <c r="AB37" s="11">
        <f t="shared" si="1"/>
        <v>-23.422330097087368</v>
      </c>
    </row>
    <row r="38" spans="1:28" ht="12.75" customHeight="1">
      <c r="A38" s="10">
        <v>29</v>
      </c>
      <c r="B38" s="22" t="str">
        <f>'Z1_1'!N30</f>
        <v>Амур-Нижньодніпровський районний суд м.Дніпропетровська</v>
      </c>
      <c r="C38" s="5">
        <v>12</v>
      </c>
      <c r="D38" s="5">
        <v>12</v>
      </c>
      <c r="E38" s="19">
        <v>11.719696969696969</v>
      </c>
      <c r="F38" s="19">
        <v>4</v>
      </c>
      <c r="G38" s="19">
        <v>14.454545454545455</v>
      </c>
      <c r="H38" s="19">
        <v>3.893939393939394</v>
      </c>
      <c r="I38" s="19">
        <v>3.0303030303030307</v>
      </c>
      <c r="J38" s="19">
        <v>1.0075757575757576</v>
      </c>
      <c r="K38" s="19">
        <v>1.303030303030303</v>
      </c>
      <c r="L38" s="19">
        <v>0.9469696969696969</v>
      </c>
      <c r="M38" s="19">
        <v>41.93181818181818</v>
      </c>
      <c r="N38" s="19">
        <v>31.939393939393938</v>
      </c>
      <c r="O38" s="19">
        <v>39.32575757575757</v>
      </c>
      <c r="P38" s="19">
        <v>23.583333333333336</v>
      </c>
      <c r="Q38" s="19">
        <v>33.62878787878788</v>
      </c>
      <c r="R38" s="19">
        <v>33.21969696969697</v>
      </c>
      <c r="S38" s="19">
        <v>27.636363636363637</v>
      </c>
      <c r="T38" s="19">
        <v>27.333333333333336</v>
      </c>
      <c r="U38" s="18">
        <v>0.01515151515151515</v>
      </c>
      <c r="V38" s="18">
        <v>0</v>
      </c>
      <c r="W38" s="19">
        <v>0.12878787878787878</v>
      </c>
      <c r="X38" s="19">
        <v>0.0606060606060606</v>
      </c>
      <c r="Y38" s="19">
        <v>90.45454545454545</v>
      </c>
      <c r="Z38" s="19">
        <v>82.78030303030303</v>
      </c>
      <c r="AA38" s="15">
        <f t="shared" si="0"/>
        <v>-8.484087102177554</v>
      </c>
      <c r="AB38" s="11">
        <f t="shared" si="1"/>
        <v>-8.484087102177554</v>
      </c>
    </row>
    <row r="39" spans="1:28" ht="12.75" customHeight="1">
      <c r="A39" s="10">
        <v>30</v>
      </c>
      <c r="B39" s="22" t="str">
        <f>'Z1_1'!N31</f>
        <v>Бабушкінський районний суд м.Дніпропетровська</v>
      </c>
      <c r="C39" s="5">
        <v>16</v>
      </c>
      <c r="D39" s="5">
        <v>16</v>
      </c>
      <c r="E39" s="19">
        <v>51.53977272727273</v>
      </c>
      <c r="F39" s="19">
        <v>3.846590909090909</v>
      </c>
      <c r="G39" s="19">
        <v>73.26704545454545</v>
      </c>
      <c r="H39" s="19">
        <v>3.1931818181818183</v>
      </c>
      <c r="I39" s="19">
        <v>3.8238636363636362</v>
      </c>
      <c r="J39" s="19">
        <v>2.147727272727273</v>
      </c>
      <c r="K39" s="19">
        <v>2.5511363636363638</v>
      </c>
      <c r="L39" s="19">
        <v>1.3181818181818181</v>
      </c>
      <c r="M39" s="19">
        <v>65.5625</v>
      </c>
      <c r="N39" s="19">
        <v>21.77840909090909</v>
      </c>
      <c r="O39" s="19">
        <v>70.52272727272727</v>
      </c>
      <c r="P39" s="19">
        <v>17.931818181818183</v>
      </c>
      <c r="Q39" s="19">
        <v>18.551136363636363</v>
      </c>
      <c r="R39" s="19">
        <v>18.488636363636363</v>
      </c>
      <c r="S39" s="19">
        <v>17.28409090909091</v>
      </c>
      <c r="T39" s="19">
        <v>17.261363636363637</v>
      </c>
      <c r="U39" s="18">
        <v>0.005681818181818182</v>
      </c>
      <c r="V39" s="18">
        <v>0</v>
      </c>
      <c r="W39" s="19">
        <v>0.11931818181818182</v>
      </c>
      <c r="X39" s="19">
        <v>0.09659090909090909</v>
      </c>
      <c r="Y39" s="19">
        <v>139.60227272727272</v>
      </c>
      <c r="Z39" s="19">
        <v>163.7215909090909</v>
      </c>
      <c r="AA39" s="15">
        <f t="shared" si="0"/>
        <v>17.27716727716728</v>
      </c>
      <c r="AB39" s="11">
        <f t="shared" si="1"/>
        <v>17.27716727716728</v>
      </c>
    </row>
    <row r="40" spans="1:28" ht="12.75" customHeight="1">
      <c r="A40" s="10">
        <v>31</v>
      </c>
      <c r="B40" s="22" t="str">
        <f>'Z1_1'!N32</f>
        <v>Жовтневий районний суд м.Дніпропетровська</v>
      </c>
      <c r="C40" s="5">
        <v>16</v>
      </c>
      <c r="D40" s="5">
        <v>16</v>
      </c>
      <c r="E40" s="19">
        <v>48.30681818181818</v>
      </c>
      <c r="F40" s="19">
        <v>3.6931818181818183</v>
      </c>
      <c r="G40" s="19">
        <v>63.51136363636363</v>
      </c>
      <c r="H40" s="19">
        <v>3.397727272727273</v>
      </c>
      <c r="I40" s="19">
        <v>2.852272727272727</v>
      </c>
      <c r="J40" s="19">
        <v>1.4772727272727273</v>
      </c>
      <c r="K40" s="19">
        <v>1.3920454545454546</v>
      </c>
      <c r="L40" s="19">
        <v>1.0397727272727273</v>
      </c>
      <c r="M40" s="19">
        <v>33.22727272727273</v>
      </c>
      <c r="N40" s="19">
        <v>19.386363636363637</v>
      </c>
      <c r="O40" s="19">
        <v>29.119318181818183</v>
      </c>
      <c r="P40" s="19">
        <v>16.306818181818183</v>
      </c>
      <c r="Q40" s="19">
        <v>16.0625</v>
      </c>
      <c r="R40" s="19">
        <v>15.982954545454545</v>
      </c>
      <c r="S40" s="19">
        <v>14.863636363636363</v>
      </c>
      <c r="T40" s="19">
        <v>14.715909090909092</v>
      </c>
      <c r="U40" s="18">
        <v>0</v>
      </c>
      <c r="V40" s="18">
        <v>0</v>
      </c>
      <c r="W40" s="19">
        <v>0.16477272727272727</v>
      </c>
      <c r="X40" s="19">
        <v>0.10795454545454546</v>
      </c>
      <c r="Y40" s="19">
        <v>100.61363636363636</v>
      </c>
      <c r="Z40" s="19">
        <v>108.99431818181819</v>
      </c>
      <c r="AA40" s="15">
        <f t="shared" si="0"/>
        <v>8.329568556584604</v>
      </c>
      <c r="AB40" s="11">
        <f t="shared" si="1"/>
        <v>8.329568556584604</v>
      </c>
    </row>
    <row r="41" spans="1:28" ht="12.75" customHeight="1">
      <c r="A41" s="10">
        <v>32</v>
      </c>
      <c r="B41" s="22" t="str">
        <f>'Z1_1'!N33</f>
        <v>Індустріальний районний суд м.Дніпропетровська</v>
      </c>
      <c r="C41" s="5">
        <v>14</v>
      </c>
      <c r="D41" s="5">
        <v>14</v>
      </c>
      <c r="E41" s="19">
        <v>34.96103896103896</v>
      </c>
      <c r="F41" s="19">
        <v>3.1038961038961044</v>
      </c>
      <c r="G41" s="19">
        <v>26.688311688311686</v>
      </c>
      <c r="H41" s="19">
        <v>2.7467532467532467</v>
      </c>
      <c r="I41" s="19">
        <v>2.3051948051948052</v>
      </c>
      <c r="J41" s="19">
        <v>0.9805194805194806</v>
      </c>
      <c r="K41" s="19">
        <v>1.5</v>
      </c>
      <c r="L41" s="19">
        <v>0.9155844155844156</v>
      </c>
      <c r="M41" s="19">
        <v>41.896103896103895</v>
      </c>
      <c r="N41" s="19">
        <v>31.974025974025974</v>
      </c>
      <c r="O41" s="19">
        <v>36.94805194805195</v>
      </c>
      <c r="P41" s="19">
        <v>24.474025974025974</v>
      </c>
      <c r="Q41" s="19">
        <v>14.863636363636363</v>
      </c>
      <c r="R41" s="19">
        <v>14.324675324675326</v>
      </c>
      <c r="S41" s="19">
        <v>10.902597402597403</v>
      </c>
      <c r="T41" s="19">
        <v>10.662337662337663</v>
      </c>
      <c r="U41" s="18">
        <v>0.006493506493506493</v>
      </c>
      <c r="V41" s="18">
        <v>0.006493506493506493</v>
      </c>
      <c r="W41" s="19">
        <v>0.07142857142857142</v>
      </c>
      <c r="X41" s="19">
        <v>0.06493506493506494</v>
      </c>
      <c r="Y41" s="19">
        <v>94.1038961038961</v>
      </c>
      <c r="Z41" s="19">
        <v>76.1103896103896</v>
      </c>
      <c r="AA41" s="15">
        <f t="shared" si="0"/>
        <v>-19.120894286502903</v>
      </c>
      <c r="AB41" s="11">
        <f t="shared" si="1"/>
        <v>-19.120894286502903</v>
      </c>
    </row>
    <row r="42" spans="1:28" ht="12.75" customHeight="1">
      <c r="A42" s="10">
        <v>33</v>
      </c>
      <c r="B42" s="22" t="str">
        <f>'Z1_1'!N34</f>
        <v>Кіровський районний суд м.Дніпропетровська</v>
      </c>
      <c r="C42" s="5">
        <v>11</v>
      </c>
      <c r="D42" s="5">
        <v>11</v>
      </c>
      <c r="E42" s="19">
        <v>23.49586776859504</v>
      </c>
      <c r="F42" s="19">
        <v>4.297520661157025</v>
      </c>
      <c r="G42" s="19">
        <v>24.74380165289256</v>
      </c>
      <c r="H42" s="19">
        <v>3.9669421487603302</v>
      </c>
      <c r="I42" s="19">
        <v>2.611570247933884</v>
      </c>
      <c r="J42" s="19">
        <v>1.5950413223140496</v>
      </c>
      <c r="K42" s="19">
        <v>1.2231404958677687</v>
      </c>
      <c r="L42" s="19">
        <v>0.9008264462809916</v>
      </c>
      <c r="M42" s="19">
        <v>25.140495867768596</v>
      </c>
      <c r="N42" s="19">
        <v>15.834710743801653</v>
      </c>
      <c r="O42" s="19">
        <v>21.5702479338843</v>
      </c>
      <c r="P42" s="19">
        <v>12.388429752066116</v>
      </c>
      <c r="Q42" s="19">
        <v>22.330578512396695</v>
      </c>
      <c r="R42" s="19">
        <v>21.94214876033058</v>
      </c>
      <c r="S42" s="19">
        <v>16.74380165289256</v>
      </c>
      <c r="T42" s="19">
        <v>16.15702479338843</v>
      </c>
      <c r="U42" s="18">
        <v>0</v>
      </c>
      <c r="V42" s="18">
        <v>0</v>
      </c>
      <c r="W42" s="19">
        <v>0.09917355371900825</v>
      </c>
      <c r="X42" s="19">
        <v>0.04132231404958678</v>
      </c>
      <c r="Y42" s="19">
        <v>73.67768595041322</v>
      </c>
      <c r="Z42" s="19">
        <v>64.32231404958678</v>
      </c>
      <c r="AA42" s="15">
        <f t="shared" si="0"/>
        <v>-12.69770050476724</v>
      </c>
      <c r="AB42" s="11">
        <f t="shared" si="1"/>
        <v>-12.69770050476724</v>
      </c>
    </row>
    <row r="43" spans="1:28" ht="12.75" customHeight="1">
      <c r="A43" s="10">
        <v>34</v>
      </c>
      <c r="B43" s="22" t="str">
        <f>'Z1_1'!N35</f>
        <v>Красногвардійський районний суд м.Дніпропетровська</v>
      </c>
      <c r="C43" s="5">
        <v>13</v>
      </c>
      <c r="D43" s="5">
        <v>13</v>
      </c>
      <c r="E43" s="19">
        <v>25.07692307692308</v>
      </c>
      <c r="F43" s="19">
        <v>3.2517482517482517</v>
      </c>
      <c r="G43" s="19">
        <v>24.538461538461537</v>
      </c>
      <c r="H43" s="19">
        <v>3.4685314685314683</v>
      </c>
      <c r="I43" s="19">
        <v>2.3286713286713288</v>
      </c>
      <c r="J43" s="19">
        <v>1.0909090909090908</v>
      </c>
      <c r="K43" s="19">
        <v>1.2587412587412588</v>
      </c>
      <c r="L43" s="19">
        <v>0.4825174825174825</v>
      </c>
      <c r="M43" s="19">
        <v>28.216783216783213</v>
      </c>
      <c r="N43" s="19">
        <v>17.307692307692307</v>
      </c>
      <c r="O43" s="19">
        <v>27.02097902097902</v>
      </c>
      <c r="P43" s="19">
        <v>13.202797202797202</v>
      </c>
      <c r="Q43" s="19">
        <v>10.58041958041958</v>
      </c>
      <c r="R43" s="19">
        <v>10.447552447552447</v>
      </c>
      <c r="S43" s="19">
        <v>9.832167832167833</v>
      </c>
      <c r="T43" s="19">
        <v>9.797202797202798</v>
      </c>
      <c r="U43" s="18">
        <v>0</v>
      </c>
      <c r="V43" s="18">
        <v>0</v>
      </c>
      <c r="W43" s="19">
        <v>0.027972027972027972</v>
      </c>
      <c r="X43" s="19">
        <v>0.055944055944055944</v>
      </c>
      <c r="Y43" s="19">
        <v>66.23076923076923</v>
      </c>
      <c r="Z43" s="19">
        <v>62.7062937062937</v>
      </c>
      <c r="AA43" s="15">
        <f t="shared" si="0"/>
        <v>-5.321507760532157</v>
      </c>
      <c r="AB43" s="11">
        <f t="shared" si="1"/>
        <v>-5.321507760532157</v>
      </c>
    </row>
    <row r="44" spans="1:28" ht="12.75" customHeight="1">
      <c r="A44" s="10">
        <v>35</v>
      </c>
      <c r="B44" s="22" t="str">
        <f>'Z1_1'!N36</f>
        <v>Ленінський районний суд м.Дніпропетровська</v>
      </c>
      <c r="C44" s="5">
        <v>14</v>
      </c>
      <c r="D44" s="5">
        <v>14</v>
      </c>
      <c r="E44" s="19">
        <v>14.77922077922078</v>
      </c>
      <c r="F44" s="19">
        <v>3.506493506493506</v>
      </c>
      <c r="G44" s="19">
        <v>13.168831168831169</v>
      </c>
      <c r="H44" s="19">
        <v>2.9805194805194803</v>
      </c>
      <c r="I44" s="19">
        <v>2.0844155844155843</v>
      </c>
      <c r="J44" s="19">
        <v>0.987012987012987</v>
      </c>
      <c r="K44" s="19">
        <v>0.7727272727272727</v>
      </c>
      <c r="L44" s="19">
        <v>0.44155844155844154</v>
      </c>
      <c r="M44" s="19">
        <v>36.48051948051948</v>
      </c>
      <c r="N44" s="19">
        <v>27.675324675324678</v>
      </c>
      <c r="O44" s="19">
        <v>32.188311688311686</v>
      </c>
      <c r="P44" s="19">
        <v>18.954545454545453</v>
      </c>
      <c r="Q44" s="19">
        <v>12.785714285714285</v>
      </c>
      <c r="R44" s="19">
        <v>12.558441558441558</v>
      </c>
      <c r="S44" s="19">
        <v>11.753246753246753</v>
      </c>
      <c r="T44" s="19">
        <v>10.922077922077921</v>
      </c>
      <c r="U44" s="18">
        <v>0</v>
      </c>
      <c r="V44" s="18">
        <v>0</v>
      </c>
      <c r="W44" s="19">
        <v>0.08441558441558442</v>
      </c>
      <c r="X44" s="19">
        <v>0.045454545454545456</v>
      </c>
      <c r="Y44" s="19">
        <v>66.21428571428572</v>
      </c>
      <c r="Z44" s="19">
        <v>57.92857142857142</v>
      </c>
      <c r="AA44" s="15">
        <f t="shared" si="0"/>
        <v>-12.513484358144566</v>
      </c>
      <c r="AB44" s="11">
        <f t="shared" si="1"/>
        <v>-12.513484358144566</v>
      </c>
    </row>
    <row r="45" spans="1:28" ht="12.75" customHeight="1">
      <c r="A45" s="10">
        <v>36</v>
      </c>
      <c r="B45" s="22" t="str">
        <f>'Z1_1'!N37</f>
        <v>Самарський районний суд м.Дніпропетровська</v>
      </c>
      <c r="C45" s="5">
        <v>10</v>
      </c>
      <c r="D45" s="5">
        <v>10</v>
      </c>
      <c r="E45" s="19">
        <v>19.418181818181818</v>
      </c>
      <c r="F45" s="19">
        <v>3.7</v>
      </c>
      <c r="G45" s="19">
        <v>15.981818181818182</v>
      </c>
      <c r="H45" s="19">
        <v>2.8363636363636364</v>
      </c>
      <c r="I45" s="19">
        <v>1.4272727272727272</v>
      </c>
      <c r="J45" s="19">
        <v>0.6909090909090909</v>
      </c>
      <c r="K45" s="19">
        <v>0.6090909090909091</v>
      </c>
      <c r="L45" s="19">
        <v>0.41818181818181815</v>
      </c>
      <c r="M45" s="19">
        <v>40.27272727272727</v>
      </c>
      <c r="N45" s="19">
        <v>33.199999999999996</v>
      </c>
      <c r="O45" s="19">
        <v>33.89090909090909</v>
      </c>
      <c r="P45" s="19">
        <v>22.21818181818182</v>
      </c>
      <c r="Q45" s="19">
        <v>14.409090909090908</v>
      </c>
      <c r="R45" s="19">
        <v>14.19090909090909</v>
      </c>
      <c r="S45" s="19">
        <v>11.79090909090909</v>
      </c>
      <c r="T45" s="19">
        <v>11.5</v>
      </c>
      <c r="U45" s="18">
        <v>0</v>
      </c>
      <c r="V45" s="18">
        <v>0.009090909090909092</v>
      </c>
      <c r="W45" s="19">
        <v>0.02727272727272727</v>
      </c>
      <c r="X45" s="19">
        <v>0.07272727272727274</v>
      </c>
      <c r="Y45" s="19">
        <v>75.55454545454546</v>
      </c>
      <c r="Z45" s="19">
        <v>62.35454545454545</v>
      </c>
      <c r="AA45" s="15">
        <f t="shared" si="0"/>
        <v>-17.47082180243052</v>
      </c>
      <c r="AB45" s="11">
        <f t="shared" si="1"/>
        <v>-17.47082180243052</v>
      </c>
    </row>
    <row r="46" spans="1:28" ht="12.75" customHeight="1">
      <c r="A46" s="10">
        <v>37</v>
      </c>
      <c r="B46" s="22" t="str">
        <f>'Z1_1'!N38</f>
        <v>Баглійський районний суд м.Дніпродзержинська</v>
      </c>
      <c r="C46" s="5">
        <v>9</v>
      </c>
      <c r="D46" s="5">
        <v>9</v>
      </c>
      <c r="E46" s="19">
        <v>19.565656565656568</v>
      </c>
      <c r="F46" s="19">
        <v>3.898989898989899</v>
      </c>
      <c r="G46" s="19">
        <v>18.606060606060606</v>
      </c>
      <c r="H46" s="19">
        <v>3.909090909090909</v>
      </c>
      <c r="I46" s="19">
        <v>1.9494949494949494</v>
      </c>
      <c r="J46" s="19">
        <v>1.0303030303030303</v>
      </c>
      <c r="K46" s="19">
        <v>0.9090909090909091</v>
      </c>
      <c r="L46" s="19">
        <v>0.5555555555555555</v>
      </c>
      <c r="M46" s="19">
        <v>37.686868686868685</v>
      </c>
      <c r="N46" s="19">
        <v>32.83838383838384</v>
      </c>
      <c r="O46" s="19">
        <v>35.19191919191919</v>
      </c>
      <c r="P46" s="19">
        <v>17.09090909090909</v>
      </c>
      <c r="Q46" s="19">
        <v>12.787878787878787</v>
      </c>
      <c r="R46" s="19">
        <v>12.787878787878787</v>
      </c>
      <c r="S46" s="19">
        <v>9.898989898989898</v>
      </c>
      <c r="T46" s="19">
        <v>9.777777777777779</v>
      </c>
      <c r="U46" s="18">
        <v>0</v>
      </c>
      <c r="V46" s="18">
        <v>0</v>
      </c>
      <c r="W46" s="19">
        <v>0.0303030303030303</v>
      </c>
      <c r="X46" s="19">
        <v>0.0404040404040404</v>
      </c>
      <c r="Y46" s="19">
        <v>72.02020202020202</v>
      </c>
      <c r="Z46" s="19">
        <v>64.64646464646465</v>
      </c>
      <c r="AA46" s="15">
        <f t="shared" si="0"/>
        <v>-10.238429172510507</v>
      </c>
      <c r="AB46" s="11">
        <f t="shared" si="1"/>
        <v>-10.238429172510507</v>
      </c>
    </row>
    <row r="47" spans="1:28" ht="12.75" customHeight="1">
      <c r="A47" s="10">
        <v>38</v>
      </c>
      <c r="B47" s="22" t="str">
        <f>'Z1_1'!N39</f>
        <v>Заводський районний суд м.Дніпродзержинська </v>
      </c>
      <c r="C47" s="5">
        <v>11</v>
      </c>
      <c r="D47" s="5">
        <v>11</v>
      </c>
      <c r="E47" s="19">
        <v>27.123966942148762</v>
      </c>
      <c r="F47" s="19">
        <v>3.504132231404959</v>
      </c>
      <c r="G47" s="19">
        <v>20.84297520661157</v>
      </c>
      <c r="H47" s="19">
        <v>3.239669421487603</v>
      </c>
      <c r="I47" s="19">
        <v>2.256198347107438</v>
      </c>
      <c r="J47" s="19">
        <v>1.322314049586777</v>
      </c>
      <c r="K47" s="19">
        <v>1.694214876033058</v>
      </c>
      <c r="L47" s="19">
        <v>0.9669421487603306</v>
      </c>
      <c r="M47" s="19">
        <v>47.09090909090909</v>
      </c>
      <c r="N47" s="19">
        <v>27.049586776859506</v>
      </c>
      <c r="O47" s="19">
        <v>47.85950413223141</v>
      </c>
      <c r="P47" s="19">
        <v>16.710743801652892</v>
      </c>
      <c r="Q47" s="19">
        <v>16.495867768595044</v>
      </c>
      <c r="R47" s="19">
        <v>16.454545454545453</v>
      </c>
      <c r="S47" s="19">
        <v>12.03305785123967</v>
      </c>
      <c r="T47" s="19">
        <v>12.03305785123967</v>
      </c>
      <c r="U47" s="18">
        <v>0</v>
      </c>
      <c r="V47" s="18">
        <v>0</v>
      </c>
      <c r="W47" s="19">
        <v>0.04132231404958678</v>
      </c>
      <c r="X47" s="19">
        <v>0.0743801652892562</v>
      </c>
      <c r="Y47" s="19">
        <v>93.00826446280992</v>
      </c>
      <c r="Z47" s="19">
        <v>82.50413223140495</v>
      </c>
      <c r="AA47" s="15">
        <f t="shared" si="0"/>
        <v>-11.293762217878097</v>
      </c>
      <c r="AB47" s="11">
        <f t="shared" si="1"/>
        <v>-11.293762217878097</v>
      </c>
    </row>
    <row r="48" spans="1:28" ht="12.75" customHeight="1">
      <c r="A48" s="10">
        <v>39</v>
      </c>
      <c r="B48" s="22" t="str">
        <f>'Z1_1'!N40</f>
        <v>Дніпровський районний суд м.Дніпродзержинська</v>
      </c>
      <c r="C48" s="5">
        <v>9</v>
      </c>
      <c r="D48" s="5">
        <v>9</v>
      </c>
      <c r="E48" s="19">
        <v>16.13131313131313</v>
      </c>
      <c r="F48" s="19">
        <v>3.707070707070707</v>
      </c>
      <c r="G48" s="19">
        <v>17.151515151515152</v>
      </c>
      <c r="H48" s="19">
        <v>3.777777777777778</v>
      </c>
      <c r="I48" s="19">
        <v>1.7272727272727273</v>
      </c>
      <c r="J48" s="19">
        <v>0.9595959595959596</v>
      </c>
      <c r="K48" s="19">
        <v>1.0707070707070707</v>
      </c>
      <c r="L48" s="19">
        <v>0.6767676767676768</v>
      </c>
      <c r="M48" s="19">
        <v>42.76767676767677</v>
      </c>
      <c r="N48" s="19">
        <v>30.88888888888889</v>
      </c>
      <c r="O48" s="19">
        <v>31.060606060606062</v>
      </c>
      <c r="P48" s="19">
        <v>15.505050505050503</v>
      </c>
      <c r="Q48" s="19">
        <v>14.535353535353535</v>
      </c>
      <c r="R48" s="19">
        <v>14.454545454545455</v>
      </c>
      <c r="S48" s="19">
        <v>11.141414141414142</v>
      </c>
      <c r="T48" s="19">
        <v>10.97979797979798</v>
      </c>
      <c r="U48" s="18">
        <v>0.0101010101010101</v>
      </c>
      <c r="V48" s="18">
        <v>0</v>
      </c>
      <c r="W48" s="19">
        <v>0.0202020202020202</v>
      </c>
      <c r="X48" s="19">
        <v>0.0404040404040404</v>
      </c>
      <c r="Y48" s="19">
        <v>75.19191919191918</v>
      </c>
      <c r="Z48" s="19">
        <v>60.464646464646464</v>
      </c>
      <c r="AA48" s="15">
        <f t="shared" si="0"/>
        <v>-19.586243954862965</v>
      </c>
      <c r="AB48" s="11">
        <f t="shared" si="1"/>
        <v>-19.586243954862965</v>
      </c>
    </row>
    <row r="49" spans="1:28" ht="12.75" customHeight="1">
      <c r="A49" s="10">
        <v>40</v>
      </c>
      <c r="B49" s="22" t="str">
        <f>'Z1_1'!N41</f>
        <v>Дзержинський районний суд м.Кривого Рогу</v>
      </c>
      <c r="C49" s="5">
        <v>10</v>
      </c>
      <c r="D49" s="5">
        <v>10</v>
      </c>
      <c r="E49" s="19">
        <v>22.663636363636364</v>
      </c>
      <c r="F49" s="19">
        <v>4.718181818181818</v>
      </c>
      <c r="G49" s="19">
        <v>19.981818181818184</v>
      </c>
      <c r="H49" s="19">
        <v>3.7181818181818183</v>
      </c>
      <c r="I49" s="19">
        <v>1.3909090909090909</v>
      </c>
      <c r="J49" s="19">
        <v>0.8363636363636363</v>
      </c>
      <c r="K49" s="19">
        <v>1.1636363636363638</v>
      </c>
      <c r="L49" s="19">
        <v>0.7000000000000001</v>
      </c>
      <c r="M49" s="19">
        <v>29.29090909090909</v>
      </c>
      <c r="N49" s="19">
        <v>21.263636363636365</v>
      </c>
      <c r="O49" s="19">
        <v>28.4</v>
      </c>
      <c r="P49" s="19">
        <v>15.063636363636363</v>
      </c>
      <c r="Q49" s="19">
        <v>14.645454545454545</v>
      </c>
      <c r="R49" s="19">
        <v>14.563636363636363</v>
      </c>
      <c r="S49" s="19">
        <v>12.80909090909091</v>
      </c>
      <c r="T49" s="19">
        <v>12.4</v>
      </c>
      <c r="U49" s="18">
        <v>0.009090909090909092</v>
      </c>
      <c r="V49" s="18">
        <v>0</v>
      </c>
      <c r="W49" s="19">
        <v>0.06363636363636363</v>
      </c>
      <c r="X49" s="19">
        <v>0.045454545454545456</v>
      </c>
      <c r="Y49" s="19">
        <v>68.06363636363636</v>
      </c>
      <c r="Z49" s="19">
        <v>62.4</v>
      </c>
      <c r="AA49" s="15">
        <f t="shared" si="0"/>
        <v>-8.321089889141177</v>
      </c>
      <c r="AB49" s="11">
        <f t="shared" si="1"/>
        <v>-8.321089889141177</v>
      </c>
    </row>
    <row r="50" spans="1:28" ht="12.75" customHeight="1">
      <c r="A50" s="10">
        <v>41</v>
      </c>
      <c r="B50" s="22" t="str">
        <f>'Z1_1'!N42</f>
        <v>Довгинцівський районний суд м.Кривого Рогу</v>
      </c>
      <c r="C50" s="5">
        <v>10</v>
      </c>
      <c r="D50" s="5">
        <v>10</v>
      </c>
      <c r="E50" s="19">
        <v>18.436363636363637</v>
      </c>
      <c r="F50" s="19">
        <v>4.609090909090909</v>
      </c>
      <c r="G50" s="19">
        <v>16.827272727272728</v>
      </c>
      <c r="H50" s="19">
        <v>4.027272727272727</v>
      </c>
      <c r="I50" s="19">
        <v>2.6636363636363636</v>
      </c>
      <c r="J50" s="19">
        <v>0.9818181818181819</v>
      </c>
      <c r="K50" s="19">
        <v>1.1181818181818182</v>
      </c>
      <c r="L50" s="19">
        <v>0.6181818181818182</v>
      </c>
      <c r="M50" s="19">
        <v>42.21818181818182</v>
      </c>
      <c r="N50" s="19">
        <v>33.76363636363636</v>
      </c>
      <c r="O50" s="19">
        <v>39.50909090909091</v>
      </c>
      <c r="P50" s="19">
        <v>20.054545454545455</v>
      </c>
      <c r="Q50" s="19">
        <v>16.245454545454546</v>
      </c>
      <c r="R50" s="19">
        <v>16.227272727272727</v>
      </c>
      <c r="S50" s="19">
        <v>16.836363636363636</v>
      </c>
      <c r="T50" s="19">
        <v>16.663636363636364</v>
      </c>
      <c r="U50" s="18">
        <v>0.02727272727272727</v>
      </c>
      <c r="V50" s="18">
        <v>0.009090909090909092</v>
      </c>
      <c r="W50" s="19">
        <v>0.02727272727272727</v>
      </c>
      <c r="X50" s="19">
        <v>0.07272727272727274</v>
      </c>
      <c r="Y50" s="19">
        <v>79.61818181818181</v>
      </c>
      <c r="Z50" s="19">
        <v>74.37272727272727</v>
      </c>
      <c r="AA50" s="15">
        <f t="shared" si="0"/>
        <v>-6.588262160310563</v>
      </c>
      <c r="AB50" s="11">
        <f t="shared" si="1"/>
        <v>-6.588262160310563</v>
      </c>
    </row>
    <row r="51" spans="1:28" ht="12.75" customHeight="1">
      <c r="A51" s="10">
        <v>42</v>
      </c>
      <c r="B51" s="22" t="str">
        <f>'Z1_1'!N43</f>
        <v>Жовтневий районний суд м.Кривого Рогу</v>
      </c>
      <c r="C51" s="5">
        <v>14</v>
      </c>
      <c r="D51" s="5">
        <v>14</v>
      </c>
      <c r="E51" s="19">
        <v>16.474025974025974</v>
      </c>
      <c r="F51" s="19">
        <v>4.6103896103896105</v>
      </c>
      <c r="G51" s="19">
        <v>14.24025974025974</v>
      </c>
      <c r="H51" s="19">
        <v>3.9675324675324677</v>
      </c>
      <c r="I51" s="19">
        <v>3.2467532467532467</v>
      </c>
      <c r="J51" s="19">
        <v>0.948051948051948</v>
      </c>
      <c r="K51" s="19">
        <v>0.961038961038961</v>
      </c>
      <c r="L51" s="19">
        <v>0.6948051948051949</v>
      </c>
      <c r="M51" s="19">
        <v>50.18181818181818</v>
      </c>
      <c r="N51" s="19">
        <v>42.45454545454545</v>
      </c>
      <c r="O51" s="19">
        <v>42.811688311688314</v>
      </c>
      <c r="P51" s="19">
        <v>22.149350649350648</v>
      </c>
      <c r="Q51" s="19">
        <v>16.584415584415584</v>
      </c>
      <c r="R51" s="19">
        <v>16.558441558441558</v>
      </c>
      <c r="S51" s="19">
        <v>15.032467532467534</v>
      </c>
      <c r="T51" s="19">
        <v>14.753246753246753</v>
      </c>
      <c r="U51" s="18">
        <v>0</v>
      </c>
      <c r="V51" s="18">
        <v>0</v>
      </c>
      <c r="W51" s="19">
        <v>0.045454545454545456</v>
      </c>
      <c r="X51" s="19">
        <v>0.03896103896103896</v>
      </c>
      <c r="Y51" s="19">
        <v>86.53246753246754</v>
      </c>
      <c r="Z51" s="19">
        <v>73.08441558441558</v>
      </c>
      <c r="AA51" s="15">
        <f t="shared" si="0"/>
        <v>-15.541047576166903</v>
      </c>
      <c r="AB51" s="11">
        <f t="shared" si="1"/>
        <v>-15.541047576166903</v>
      </c>
    </row>
    <row r="52" spans="1:28" ht="12.75" customHeight="1">
      <c r="A52" s="10">
        <v>43</v>
      </c>
      <c r="B52" s="22" t="str">
        <f>'Z1_1'!N44</f>
        <v>Інгулецький районний суд м.Кривого Рогу</v>
      </c>
      <c r="C52" s="5">
        <v>7</v>
      </c>
      <c r="D52" s="5">
        <v>7</v>
      </c>
      <c r="E52" s="19">
        <v>11.766233766233766</v>
      </c>
      <c r="F52" s="19">
        <v>4.922077922077922</v>
      </c>
      <c r="G52" s="19">
        <v>11.181818181818182</v>
      </c>
      <c r="H52" s="19">
        <v>3.792207792207792</v>
      </c>
      <c r="I52" s="19">
        <v>4.2727272727272725</v>
      </c>
      <c r="J52" s="19">
        <v>0.5844155844155844</v>
      </c>
      <c r="K52" s="19">
        <v>1.8051948051948052</v>
      </c>
      <c r="L52" s="19">
        <v>0.5324675324675324</v>
      </c>
      <c r="M52" s="19">
        <v>33.03896103896104</v>
      </c>
      <c r="N52" s="19">
        <v>23.545454545454547</v>
      </c>
      <c r="O52" s="19">
        <v>36.688311688311686</v>
      </c>
      <c r="P52" s="19">
        <v>13.493506493506493</v>
      </c>
      <c r="Q52" s="19">
        <v>11.246753246753245</v>
      </c>
      <c r="R52" s="19">
        <v>10.935064935064936</v>
      </c>
      <c r="S52" s="19">
        <v>11.311688311688313</v>
      </c>
      <c r="T52" s="19">
        <v>11.12987012987013</v>
      </c>
      <c r="U52" s="18">
        <v>0</v>
      </c>
      <c r="V52" s="18">
        <v>0</v>
      </c>
      <c r="W52" s="19">
        <v>0.025974025974025972</v>
      </c>
      <c r="X52" s="19">
        <v>0</v>
      </c>
      <c r="Y52" s="19">
        <v>60.350649350649356</v>
      </c>
      <c r="Z52" s="19">
        <v>60.98701298701299</v>
      </c>
      <c r="AA52" s="15">
        <f t="shared" si="0"/>
        <v>1.0544437271357907</v>
      </c>
      <c r="AB52" s="11">
        <f t="shared" si="1"/>
        <v>1.0544437271357907</v>
      </c>
    </row>
    <row r="53" spans="1:28" ht="12.75" customHeight="1">
      <c r="A53" s="10">
        <v>44</v>
      </c>
      <c r="B53" s="22" t="str">
        <f>'Z1_1'!N45</f>
        <v>Саксаганський районний суд м.Кривого Рогу</v>
      </c>
      <c r="C53" s="5">
        <v>13</v>
      </c>
      <c r="D53" s="5">
        <v>13</v>
      </c>
      <c r="E53" s="19">
        <v>16.804195804195803</v>
      </c>
      <c r="F53" s="19">
        <v>4.363636363636363</v>
      </c>
      <c r="G53" s="19">
        <v>14.209790209790212</v>
      </c>
      <c r="H53" s="19">
        <v>4.153846153846154</v>
      </c>
      <c r="I53" s="19">
        <v>2.5244755244755246</v>
      </c>
      <c r="J53" s="19">
        <v>1.2867132867132867</v>
      </c>
      <c r="K53" s="19">
        <v>1.6783216783216781</v>
      </c>
      <c r="L53" s="19">
        <v>1.034965034965035</v>
      </c>
      <c r="M53" s="19">
        <v>39.80419580419581</v>
      </c>
      <c r="N53" s="19">
        <v>33.42657342657343</v>
      </c>
      <c r="O53" s="19">
        <v>37.16783216783217</v>
      </c>
      <c r="P53" s="19">
        <v>19.6013986013986</v>
      </c>
      <c r="Q53" s="19">
        <v>13.447552447552448</v>
      </c>
      <c r="R53" s="19">
        <v>13.41958041958042</v>
      </c>
      <c r="S53" s="19">
        <v>12.692307692307692</v>
      </c>
      <c r="T53" s="19">
        <v>12.48951048951049</v>
      </c>
      <c r="U53" s="18">
        <v>0.013986013986013986</v>
      </c>
      <c r="V53" s="18">
        <v>0.006993006993006993</v>
      </c>
      <c r="W53" s="19">
        <v>0.04895104895104895</v>
      </c>
      <c r="X53" s="19">
        <v>0.04895104895104895</v>
      </c>
      <c r="Y53" s="19">
        <v>72.64335664335664</v>
      </c>
      <c r="Z53" s="19">
        <v>65.8041958041958</v>
      </c>
      <c r="AA53" s="15">
        <f t="shared" si="0"/>
        <v>-9.414709279938393</v>
      </c>
      <c r="AB53" s="11">
        <f t="shared" si="1"/>
        <v>-9.414709279938393</v>
      </c>
    </row>
    <row r="54" spans="1:28" ht="12.75" customHeight="1">
      <c r="A54" s="10">
        <v>45</v>
      </c>
      <c r="B54" s="22" t="str">
        <f>'Z1_1'!N46</f>
        <v>Тернівський районний суд м.Кривого Рогу</v>
      </c>
      <c r="C54" s="5">
        <v>10</v>
      </c>
      <c r="D54" s="5">
        <v>10</v>
      </c>
      <c r="E54" s="19">
        <v>13.545454545454545</v>
      </c>
      <c r="F54" s="19">
        <v>4.245454545454546</v>
      </c>
      <c r="G54" s="19">
        <v>13.481818181818182</v>
      </c>
      <c r="H54" s="19">
        <v>3.8</v>
      </c>
      <c r="I54" s="19">
        <v>3.309090909090909</v>
      </c>
      <c r="J54" s="19">
        <v>0.7090909090909091</v>
      </c>
      <c r="K54" s="19">
        <v>1.0272727272727273</v>
      </c>
      <c r="L54" s="19">
        <v>0.45454545454545453</v>
      </c>
      <c r="M54" s="19">
        <v>48.82727272727273</v>
      </c>
      <c r="N54" s="19">
        <v>33.32727272727273</v>
      </c>
      <c r="O54" s="19">
        <v>38.845454545454544</v>
      </c>
      <c r="P54" s="19">
        <v>17.745454545454546</v>
      </c>
      <c r="Q54" s="19">
        <v>16.427272727272726</v>
      </c>
      <c r="R54" s="19">
        <v>14.109090909090908</v>
      </c>
      <c r="S54" s="19">
        <v>14.090909090909092</v>
      </c>
      <c r="T54" s="19">
        <v>13.636363636363637</v>
      </c>
      <c r="U54" s="18">
        <v>0</v>
      </c>
      <c r="V54" s="18">
        <v>0</v>
      </c>
      <c r="W54" s="19">
        <v>0.009090909090909092</v>
      </c>
      <c r="X54" s="19">
        <v>0.03636363636363637</v>
      </c>
      <c r="Y54" s="19">
        <v>82.11818181818181</v>
      </c>
      <c r="Z54" s="19">
        <v>67.48181818181818</v>
      </c>
      <c r="AA54" s="15">
        <f t="shared" si="0"/>
        <v>-17.823535923834825</v>
      </c>
      <c r="AB54" s="11">
        <f t="shared" si="1"/>
        <v>-17.823535923834825</v>
      </c>
    </row>
    <row r="55" spans="1:28" ht="12.75" customHeight="1">
      <c r="A55" s="10">
        <v>46</v>
      </c>
      <c r="B55" s="22" t="str">
        <f>'Z1_1'!N47</f>
        <v>Центрально-Міський районний суд м.Кривого Рогу</v>
      </c>
      <c r="C55" s="5">
        <v>11</v>
      </c>
      <c r="D55" s="5">
        <v>11</v>
      </c>
      <c r="E55" s="19">
        <v>26.132231404958677</v>
      </c>
      <c r="F55" s="19">
        <v>4.1570247933884295</v>
      </c>
      <c r="G55" s="19">
        <v>33.51239669421488</v>
      </c>
      <c r="H55" s="19">
        <v>4.090909090909091</v>
      </c>
      <c r="I55" s="19">
        <v>3.272727272727273</v>
      </c>
      <c r="J55" s="19">
        <v>2.2975206611570247</v>
      </c>
      <c r="K55" s="19">
        <v>1.1900826446280992</v>
      </c>
      <c r="L55" s="19">
        <v>0.6363636363636364</v>
      </c>
      <c r="M55" s="19">
        <v>38.33057851239669</v>
      </c>
      <c r="N55" s="19">
        <v>28.008264462809915</v>
      </c>
      <c r="O55" s="19">
        <v>34.785123966942145</v>
      </c>
      <c r="P55" s="19">
        <v>16.975206611570247</v>
      </c>
      <c r="Q55" s="19">
        <v>13.165289256198347</v>
      </c>
      <c r="R55" s="19">
        <v>13.148760330578511</v>
      </c>
      <c r="S55" s="19">
        <v>12.743801652892563</v>
      </c>
      <c r="T55" s="19">
        <v>12.586776859504134</v>
      </c>
      <c r="U55" s="18">
        <v>0.008264462809917356</v>
      </c>
      <c r="V55" s="18">
        <v>0</v>
      </c>
      <c r="W55" s="19">
        <v>0.04132231404958678</v>
      </c>
      <c r="X55" s="19">
        <v>0.024793388429752063</v>
      </c>
      <c r="Y55" s="19">
        <v>80.9504132231405</v>
      </c>
      <c r="Z55" s="19">
        <v>82.25619834710744</v>
      </c>
      <c r="AA55" s="15">
        <f t="shared" si="0"/>
        <v>1.613067891781526</v>
      </c>
      <c r="AB55" s="11">
        <f t="shared" si="1"/>
        <v>1.613067891781526</v>
      </c>
    </row>
    <row r="56" spans="1:28" ht="15" customHeight="1">
      <c r="A56" s="21"/>
      <c r="B56" s="31" t="s">
        <v>128</v>
      </c>
      <c r="C56" s="32">
        <f>SUM(C10:C55)</f>
        <v>375</v>
      </c>
      <c r="D56" s="32">
        <f>SUM(D10:D55)</f>
        <v>375</v>
      </c>
      <c r="E56" s="33">
        <v>20.212848484848482</v>
      </c>
      <c r="F56" s="33">
        <v>3.6567272727272724</v>
      </c>
      <c r="G56" s="33">
        <v>20.285818181818183</v>
      </c>
      <c r="H56" s="33">
        <v>3.3871515151515155</v>
      </c>
      <c r="I56" s="33">
        <v>2.2584242424242422</v>
      </c>
      <c r="J56" s="33">
        <v>1.063030303030303</v>
      </c>
      <c r="K56" s="33">
        <v>1.2964848484848484</v>
      </c>
      <c r="L56" s="33">
        <v>0.7694545454545455</v>
      </c>
      <c r="M56" s="33">
        <v>34.34472727272727</v>
      </c>
      <c r="N56" s="33">
        <v>24.443393939393943</v>
      </c>
      <c r="O56" s="33">
        <v>32.11175757575757</v>
      </c>
      <c r="P56" s="33">
        <v>17.86327272727273</v>
      </c>
      <c r="Q56" s="33">
        <v>14.82109090909091</v>
      </c>
      <c r="R56" s="33">
        <v>14.57187878787879</v>
      </c>
      <c r="S56" s="33">
        <v>12.613818181818182</v>
      </c>
      <c r="T56" s="33">
        <v>12.338666666666667</v>
      </c>
      <c r="U56" s="34">
        <v>0.0075151515151515155</v>
      </c>
      <c r="V56" s="34">
        <v>0.0031515151515151513</v>
      </c>
      <c r="W56" s="33">
        <v>0.05624242424242425</v>
      </c>
      <c r="X56" s="33">
        <v>0.05890909090909091</v>
      </c>
      <c r="Y56" s="33">
        <v>71.70084848484849</v>
      </c>
      <c r="Z56" s="33">
        <v>66.36993939393939</v>
      </c>
      <c r="AA56" s="35">
        <f t="shared" si="0"/>
        <v>-7.434931668954519</v>
      </c>
      <c r="AB56" s="11">
        <f t="shared" si="1"/>
        <v>-7.434931668954519</v>
      </c>
    </row>
    <row r="57" spans="25:26" ht="12.75">
      <c r="Y57" s="11"/>
      <c r="Z57" s="11"/>
    </row>
    <row r="58" spans="25:26" ht="12.75">
      <c r="Y58" s="11"/>
      <c r="Z58" s="11"/>
    </row>
    <row r="59" spans="25:26" ht="12.75">
      <c r="Y59" s="11"/>
      <c r="Z59" s="11"/>
    </row>
    <row r="60" spans="25:26" ht="12.75">
      <c r="Y60" s="11"/>
      <c r="Z60" s="11"/>
    </row>
    <row r="61" spans="25:26" ht="12.75">
      <c r="Y61" s="11"/>
      <c r="Z61" s="11"/>
    </row>
    <row r="62" spans="25:26" ht="12.75">
      <c r="Y62" s="11"/>
      <c r="Z62" s="11"/>
    </row>
    <row r="63" spans="25:26" ht="12.75">
      <c r="Y63" s="11"/>
      <c r="Z63" s="11"/>
    </row>
    <row r="64" spans="25:26" ht="12.75">
      <c r="Y64" s="11"/>
      <c r="Z64" s="11"/>
    </row>
    <row r="65" spans="25:26" ht="12.75">
      <c r="Y65" s="11"/>
      <c r="Z65" s="11"/>
    </row>
    <row r="66" spans="25:26" ht="12.75">
      <c r="Y66" s="11"/>
      <c r="Z66" s="11"/>
    </row>
    <row r="67" spans="25:26" ht="12.75">
      <c r="Y67" s="11"/>
      <c r="Z67" s="11"/>
    </row>
    <row r="68" spans="25:26" ht="12.75">
      <c r="Y68" s="11"/>
      <c r="Z68" s="11"/>
    </row>
    <row r="69" spans="25:26" ht="12.75">
      <c r="Y69" s="11"/>
      <c r="Z69" s="11"/>
    </row>
    <row r="70" spans="25:26" ht="12.75">
      <c r="Y70" s="11"/>
      <c r="Z70" s="11"/>
    </row>
    <row r="71" spans="25:26" ht="12.75">
      <c r="Y71" s="11"/>
      <c r="Z71" s="11"/>
    </row>
    <row r="72" spans="25:26" ht="12.75">
      <c r="Y72" s="11"/>
      <c r="Z72" s="11"/>
    </row>
    <row r="73" spans="25:26" ht="12.75">
      <c r="Y73" s="11"/>
      <c r="Z73" s="11"/>
    </row>
    <row r="74" spans="25:26" ht="12.75">
      <c r="Y74" s="11"/>
      <c r="Z74" s="11"/>
    </row>
    <row r="75" spans="25:26" ht="12.75">
      <c r="Y75" s="11"/>
      <c r="Z75" s="11"/>
    </row>
    <row r="76" spans="25:26" ht="12.75">
      <c r="Y76" s="11"/>
      <c r="Z76" s="11"/>
    </row>
    <row r="77" spans="25:26" ht="12.75">
      <c r="Y77" s="11"/>
      <c r="Z77" s="11"/>
    </row>
    <row r="78" spans="25:26" ht="12.75">
      <c r="Y78" s="11"/>
      <c r="Z78" s="11"/>
    </row>
    <row r="79" spans="25:26" ht="12.75">
      <c r="Y79" s="11"/>
      <c r="Z79" s="11"/>
    </row>
    <row r="80" spans="25:26" ht="12.75">
      <c r="Y80" s="11"/>
      <c r="Z80" s="11"/>
    </row>
    <row r="81" spans="25:26" ht="12.75">
      <c r="Y81" s="11"/>
      <c r="Z81" s="11"/>
    </row>
    <row r="82" spans="25:26" ht="12.75">
      <c r="Y82" s="11"/>
      <c r="Z82" s="11"/>
    </row>
    <row r="83" spans="25:26" ht="12.75">
      <c r="Y83" s="11"/>
      <c r="Z83" s="11"/>
    </row>
    <row r="84" spans="25:26" ht="12.75">
      <c r="Y84" s="11"/>
      <c r="Z84" s="11"/>
    </row>
    <row r="85" spans="25:26" ht="12.75">
      <c r="Y85" s="11"/>
      <c r="Z85" s="11"/>
    </row>
    <row r="86" spans="25:26" ht="12.75">
      <c r="Y86" s="11"/>
      <c r="Z86" s="11"/>
    </row>
    <row r="87" spans="25:26" ht="12.75">
      <c r="Y87" s="11"/>
      <c r="Z87" s="11"/>
    </row>
    <row r="88" spans="25:26" ht="12.75">
      <c r="Y88" s="11"/>
      <c r="Z88" s="11"/>
    </row>
    <row r="89" spans="25:26" ht="12.75">
      <c r="Y89" s="11"/>
      <c r="Z89" s="11"/>
    </row>
    <row r="90" spans="25:26" ht="12.75">
      <c r="Y90" s="11"/>
      <c r="Z90" s="11"/>
    </row>
    <row r="91" spans="25:26" ht="12.75">
      <c r="Y91" s="11"/>
      <c r="Z91" s="11"/>
    </row>
    <row r="92" spans="25:26" ht="12.75">
      <c r="Y92" s="11"/>
      <c r="Z92" s="11"/>
    </row>
  </sheetData>
  <sheetProtection/>
  <mergeCells count="27">
    <mergeCell ref="E7:F7"/>
    <mergeCell ref="G7:H7"/>
    <mergeCell ref="I7:J7"/>
    <mergeCell ref="K7:L7"/>
    <mergeCell ref="C5:P5"/>
    <mergeCell ref="Q5:AA5"/>
    <mergeCell ref="Y6:Z6"/>
    <mergeCell ref="Q7:R7"/>
    <mergeCell ref="M6:P6"/>
    <mergeCell ref="A6:A8"/>
    <mergeCell ref="B6:B8"/>
    <mergeCell ref="C6:D7"/>
    <mergeCell ref="E6:H6"/>
    <mergeCell ref="Q6:T6"/>
    <mergeCell ref="I6:L6"/>
    <mergeCell ref="AA7:AA8"/>
    <mergeCell ref="Y7:Y8"/>
    <mergeCell ref="Z7:Z8"/>
    <mergeCell ref="M7:N7"/>
    <mergeCell ref="O7:P7"/>
    <mergeCell ref="X7:X8"/>
    <mergeCell ref="U6:V6"/>
    <mergeCell ref="W6:X6"/>
    <mergeCell ref="W7:W8"/>
    <mergeCell ref="S7:T7"/>
    <mergeCell ref="U7:U8"/>
    <mergeCell ref="V7:V8"/>
  </mergeCells>
  <conditionalFormatting sqref="D1:D65536 B1:B65536 C8:C55">
    <cfRule type="cellIs" priority="2" dxfId="1" operator="equal" stopIfTrue="1">
      <formula>0</formula>
    </cfRule>
  </conditionalFormatting>
  <printOptions/>
  <pageMargins left="0.3937007874015748" right="0.1968503937007874" top="0.984251968503937" bottom="0" header="0.7874015748031497" footer="0"/>
  <pageSetup horizontalDpi="200" verticalDpi="2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7"/>
  <sheetViews>
    <sheetView zoomScalePageLayoutView="0" workbookViewId="0" topLeftCell="A1">
      <selection activeCell="R12" sqref="R12"/>
    </sheetView>
  </sheetViews>
  <sheetFormatPr defaultColWidth="9.00390625" defaultRowHeight="12.75"/>
  <sheetData>
    <row r="1" spans="1:17" ht="12.75">
      <c r="A1" s="14" t="s">
        <v>18</v>
      </c>
      <c r="B1" s="14" t="s">
        <v>19</v>
      </c>
      <c r="C1" s="14" t="s">
        <v>20</v>
      </c>
      <c r="D1" s="14" t="s">
        <v>21</v>
      </c>
      <c r="E1" s="14" t="s">
        <v>22</v>
      </c>
      <c r="F1" s="14" t="s">
        <v>23</v>
      </c>
      <c r="G1" s="14" t="s">
        <v>24</v>
      </c>
      <c r="H1" s="14" t="s">
        <v>25</v>
      </c>
      <c r="I1" s="14" t="s">
        <v>26</v>
      </c>
      <c r="J1" s="14" t="s">
        <v>27</v>
      </c>
      <c r="K1" s="14" t="s">
        <v>28</v>
      </c>
      <c r="L1" s="14" t="s">
        <v>29</v>
      </c>
      <c r="M1" s="14" t="s">
        <v>30</v>
      </c>
      <c r="N1" s="14" t="s">
        <v>31</v>
      </c>
      <c r="O1" s="14" t="s">
        <v>32</v>
      </c>
      <c r="P1" s="14" t="s">
        <v>33</v>
      </c>
      <c r="Q1" s="14" t="s">
        <v>34</v>
      </c>
    </row>
    <row r="2" spans="1:17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 t="s">
        <v>35</v>
      </c>
      <c r="N2" s="14" t="s">
        <v>36</v>
      </c>
      <c r="O2" s="14">
        <v>5</v>
      </c>
      <c r="P2" s="14" t="s">
        <v>35</v>
      </c>
      <c r="Q2" s="14" t="s">
        <v>35</v>
      </c>
    </row>
    <row r="3" spans="1:17" ht="12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 t="s">
        <v>37</v>
      </c>
      <c r="N3" s="14" t="s">
        <v>38</v>
      </c>
      <c r="O3" s="14">
        <v>3</v>
      </c>
      <c r="P3" s="14" t="s">
        <v>37</v>
      </c>
      <c r="Q3" s="14" t="s">
        <v>37</v>
      </c>
    </row>
    <row r="4" spans="1:19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 t="s">
        <v>39</v>
      </c>
      <c r="N4" s="14" t="s">
        <v>42</v>
      </c>
      <c r="O4" s="14">
        <v>5</v>
      </c>
      <c r="P4" s="14" t="s">
        <v>39</v>
      </c>
      <c r="Q4" s="14" t="s">
        <v>39</v>
      </c>
      <c r="S4" s="14"/>
    </row>
    <row r="5" spans="1:19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 t="s">
        <v>41</v>
      </c>
      <c r="N5" s="14" t="s">
        <v>40</v>
      </c>
      <c r="O5" s="14">
        <v>4</v>
      </c>
      <c r="P5" s="14" t="s">
        <v>41</v>
      </c>
      <c r="Q5" s="14" t="s">
        <v>41</v>
      </c>
      <c r="S5" s="14"/>
    </row>
    <row r="6" spans="1:17" ht="12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 t="s">
        <v>43</v>
      </c>
      <c r="N6" s="14" t="s">
        <v>44</v>
      </c>
      <c r="O6" s="14">
        <v>7</v>
      </c>
      <c r="P6" s="14" t="s">
        <v>43</v>
      </c>
      <c r="Q6" s="14" t="s">
        <v>43</v>
      </c>
    </row>
    <row r="7" spans="1:17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 t="s">
        <v>45</v>
      </c>
      <c r="N7" s="14" t="s">
        <v>46</v>
      </c>
      <c r="O7" s="14">
        <v>7</v>
      </c>
      <c r="P7" s="14" t="s">
        <v>45</v>
      </c>
      <c r="Q7" s="14" t="s">
        <v>45</v>
      </c>
    </row>
    <row r="8" spans="1:17" ht="12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 t="s">
        <v>47</v>
      </c>
      <c r="N8" s="14" t="s">
        <v>48</v>
      </c>
      <c r="O8" s="14">
        <v>4</v>
      </c>
      <c r="P8" s="14" t="s">
        <v>47</v>
      </c>
      <c r="Q8" s="14" t="s">
        <v>47</v>
      </c>
    </row>
    <row r="9" spans="1:17" ht="12.7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 t="s">
        <v>49</v>
      </c>
      <c r="N9" s="14" t="s">
        <v>50</v>
      </c>
      <c r="O9" s="14">
        <v>3</v>
      </c>
      <c r="P9" s="14" t="s">
        <v>49</v>
      </c>
      <c r="Q9" s="14" t="s">
        <v>49</v>
      </c>
    </row>
    <row r="10" spans="1:17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 t="s">
        <v>51</v>
      </c>
      <c r="N10" s="14" t="s">
        <v>52</v>
      </c>
      <c r="O10" s="14">
        <v>4</v>
      </c>
      <c r="P10" s="14" t="s">
        <v>51</v>
      </c>
      <c r="Q10" s="14" t="s">
        <v>51</v>
      </c>
    </row>
    <row r="11" spans="1:17" ht="12.7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 t="s">
        <v>53</v>
      </c>
      <c r="N11" s="14" t="s">
        <v>54</v>
      </c>
      <c r="O11" s="14">
        <v>5</v>
      </c>
      <c r="P11" s="14" t="s">
        <v>53</v>
      </c>
      <c r="Q11" s="14" t="s">
        <v>53</v>
      </c>
    </row>
    <row r="12" spans="1:17" ht="12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 t="s">
        <v>55</v>
      </c>
      <c r="N12" s="14" t="s">
        <v>56</v>
      </c>
      <c r="O12" s="14">
        <v>3</v>
      </c>
      <c r="P12" s="14" t="s">
        <v>55</v>
      </c>
      <c r="Q12" s="14" t="s">
        <v>55</v>
      </c>
    </row>
    <row r="13" spans="1:17" ht="12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 t="s">
        <v>57</v>
      </c>
      <c r="N13" s="14" t="s">
        <v>58</v>
      </c>
      <c r="O13" s="14">
        <v>15</v>
      </c>
      <c r="P13" s="14" t="s">
        <v>57</v>
      </c>
      <c r="Q13" s="14" t="s">
        <v>57</v>
      </c>
    </row>
    <row r="14" spans="1:17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 t="s">
        <v>59</v>
      </c>
      <c r="N14" s="14" t="s">
        <v>60</v>
      </c>
      <c r="O14" s="14">
        <v>12</v>
      </c>
      <c r="P14" s="14" t="s">
        <v>59</v>
      </c>
      <c r="Q14" s="14" t="s">
        <v>59</v>
      </c>
    </row>
    <row r="15" spans="1:17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 t="s">
        <v>61</v>
      </c>
      <c r="N15" s="14" t="s">
        <v>62</v>
      </c>
      <c r="O15" s="14">
        <v>5</v>
      </c>
      <c r="P15" s="14" t="s">
        <v>61</v>
      </c>
      <c r="Q15" s="14" t="s">
        <v>61</v>
      </c>
    </row>
    <row r="16" spans="1:17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 t="s">
        <v>63</v>
      </c>
      <c r="N16" s="14" t="s">
        <v>64</v>
      </c>
      <c r="O16" s="14">
        <v>17</v>
      </c>
      <c r="P16" s="14" t="s">
        <v>63</v>
      </c>
      <c r="Q16" s="14" t="s">
        <v>63</v>
      </c>
    </row>
    <row r="17" spans="1:17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 t="s">
        <v>65</v>
      </c>
      <c r="N17" s="14" t="s">
        <v>66</v>
      </c>
      <c r="O17" s="14">
        <v>4</v>
      </c>
      <c r="P17" s="14" t="s">
        <v>65</v>
      </c>
      <c r="Q17" s="14" t="s">
        <v>65</v>
      </c>
    </row>
    <row r="18" spans="1:17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 t="s">
        <v>67</v>
      </c>
      <c r="N18" s="14" t="s">
        <v>68</v>
      </c>
      <c r="O18" s="14">
        <v>4</v>
      </c>
      <c r="P18" s="14" t="s">
        <v>67</v>
      </c>
      <c r="Q18" s="14" t="s">
        <v>67</v>
      </c>
    </row>
    <row r="19" spans="1:17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 t="s">
        <v>69</v>
      </c>
      <c r="N19" s="14" t="s">
        <v>70</v>
      </c>
      <c r="O19" s="14">
        <v>5</v>
      </c>
      <c r="P19" s="14" t="s">
        <v>69</v>
      </c>
      <c r="Q19" s="14" t="s">
        <v>69</v>
      </c>
    </row>
    <row r="20" spans="1:17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 t="s">
        <v>71</v>
      </c>
      <c r="N20" s="14" t="s">
        <v>72</v>
      </c>
      <c r="O20" s="14">
        <v>3</v>
      </c>
      <c r="P20" s="14" t="s">
        <v>71</v>
      </c>
      <c r="Q20" s="14" t="s">
        <v>71</v>
      </c>
    </row>
    <row r="21" spans="1:17" ht="12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 t="s">
        <v>73</v>
      </c>
      <c r="N21" s="14" t="s">
        <v>74</v>
      </c>
      <c r="O21" s="14">
        <v>4</v>
      </c>
      <c r="P21" s="14" t="s">
        <v>73</v>
      </c>
      <c r="Q21" s="14" t="s">
        <v>73</v>
      </c>
    </row>
    <row r="22" spans="1:17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 t="s">
        <v>75</v>
      </c>
      <c r="N22" s="14" t="s">
        <v>76</v>
      </c>
      <c r="O22" s="14">
        <v>9</v>
      </c>
      <c r="P22" s="14" t="s">
        <v>75</v>
      </c>
      <c r="Q22" s="14" t="s">
        <v>75</v>
      </c>
    </row>
    <row r="23" spans="1:17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 t="s">
        <v>77</v>
      </c>
      <c r="N23" s="14" t="s">
        <v>78</v>
      </c>
      <c r="O23" s="14">
        <v>4</v>
      </c>
      <c r="P23" s="14" t="s">
        <v>77</v>
      </c>
      <c r="Q23" s="14" t="s">
        <v>77</v>
      </c>
    </row>
    <row r="24" spans="1:17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 t="s">
        <v>79</v>
      </c>
      <c r="N24" s="14" t="s">
        <v>80</v>
      </c>
      <c r="O24" s="14">
        <v>4</v>
      </c>
      <c r="P24" s="14" t="s">
        <v>79</v>
      </c>
      <c r="Q24" s="14" t="s">
        <v>79</v>
      </c>
    </row>
    <row r="25" spans="1:17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 t="s">
        <v>81</v>
      </c>
      <c r="N25" s="14" t="s">
        <v>82</v>
      </c>
      <c r="O25" s="14">
        <v>4</v>
      </c>
      <c r="P25" s="14" t="s">
        <v>81</v>
      </c>
      <c r="Q25" s="14" t="s">
        <v>81</v>
      </c>
    </row>
    <row r="26" spans="1:17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 t="s">
        <v>83</v>
      </c>
      <c r="N26" s="14" t="s">
        <v>84</v>
      </c>
      <c r="O26" s="14">
        <v>4</v>
      </c>
      <c r="P26" s="14" t="s">
        <v>83</v>
      </c>
      <c r="Q26" s="14" t="s">
        <v>83</v>
      </c>
    </row>
    <row r="27" spans="1:17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 t="s">
        <v>85</v>
      </c>
      <c r="N27" s="14" t="s">
        <v>86</v>
      </c>
      <c r="O27" s="14">
        <v>4</v>
      </c>
      <c r="P27" s="14" t="s">
        <v>85</v>
      </c>
      <c r="Q27" s="14" t="s">
        <v>85</v>
      </c>
    </row>
    <row r="28" spans="1:17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 t="s">
        <v>87</v>
      </c>
      <c r="N28" s="14" t="s">
        <v>88</v>
      </c>
      <c r="O28" s="14">
        <v>3</v>
      </c>
      <c r="P28" s="14" t="s">
        <v>87</v>
      </c>
      <c r="Q28" s="14" t="s">
        <v>87</v>
      </c>
    </row>
    <row r="29" spans="1:17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 t="s">
        <v>89</v>
      </c>
      <c r="N29" s="14" t="s">
        <v>90</v>
      </c>
      <c r="O29" s="14">
        <v>4</v>
      </c>
      <c r="P29" s="14" t="s">
        <v>89</v>
      </c>
      <c r="Q29" s="14" t="s">
        <v>89</v>
      </c>
    </row>
    <row r="30" spans="1:17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 t="s">
        <v>91</v>
      </c>
      <c r="N30" s="14" t="s">
        <v>92</v>
      </c>
      <c r="O30" s="14">
        <v>10</v>
      </c>
      <c r="P30" s="14" t="s">
        <v>91</v>
      </c>
      <c r="Q30" s="14" t="s">
        <v>91</v>
      </c>
    </row>
    <row r="31" spans="1:17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 t="s">
        <v>93</v>
      </c>
      <c r="N31" s="14" t="s">
        <v>94</v>
      </c>
      <c r="O31" s="14">
        <v>12</v>
      </c>
      <c r="P31" s="14" t="s">
        <v>93</v>
      </c>
      <c r="Q31" s="14" t="s">
        <v>93</v>
      </c>
    </row>
    <row r="32" spans="1:17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 t="s">
        <v>95</v>
      </c>
      <c r="N32" s="14" t="s">
        <v>96</v>
      </c>
      <c r="O32" s="14">
        <v>14</v>
      </c>
      <c r="P32" s="14" t="s">
        <v>95</v>
      </c>
      <c r="Q32" s="14" t="s">
        <v>95</v>
      </c>
    </row>
    <row r="33" spans="1:17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 t="s">
        <v>97</v>
      </c>
      <c r="N33" s="14" t="s">
        <v>98</v>
      </c>
      <c r="O33" s="14">
        <v>11</v>
      </c>
      <c r="P33" s="14" t="s">
        <v>97</v>
      </c>
      <c r="Q33" s="14" t="s">
        <v>97</v>
      </c>
    </row>
    <row r="34" spans="1:17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 t="s">
        <v>99</v>
      </c>
      <c r="N34" s="14" t="s">
        <v>100</v>
      </c>
      <c r="O34" s="14">
        <v>9</v>
      </c>
      <c r="P34" s="14" t="s">
        <v>99</v>
      </c>
      <c r="Q34" s="14" t="s">
        <v>99</v>
      </c>
    </row>
    <row r="35" spans="1:17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 t="s">
        <v>101</v>
      </c>
      <c r="N35" s="14" t="s">
        <v>102</v>
      </c>
      <c r="O35" s="14">
        <v>12</v>
      </c>
      <c r="P35" s="14" t="s">
        <v>101</v>
      </c>
      <c r="Q35" s="14" t="s">
        <v>101</v>
      </c>
    </row>
    <row r="36" spans="1:17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 t="s">
        <v>103</v>
      </c>
      <c r="N36" s="14" t="s">
        <v>104</v>
      </c>
      <c r="O36" s="14">
        <v>13</v>
      </c>
      <c r="P36" s="14" t="s">
        <v>103</v>
      </c>
      <c r="Q36" s="14" t="s">
        <v>103</v>
      </c>
    </row>
    <row r="37" spans="1:17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 t="s">
        <v>105</v>
      </c>
      <c r="N37" s="14" t="s">
        <v>106</v>
      </c>
      <c r="O37" s="14">
        <v>8</v>
      </c>
      <c r="P37" s="14" t="s">
        <v>105</v>
      </c>
      <c r="Q37" s="14" t="s">
        <v>105</v>
      </c>
    </row>
    <row r="38" spans="1:17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 t="s">
        <v>107</v>
      </c>
      <c r="N38" s="14" t="s">
        <v>108</v>
      </c>
      <c r="O38" s="14">
        <v>7</v>
      </c>
      <c r="P38" s="14" t="s">
        <v>107</v>
      </c>
      <c r="Q38" s="14" t="s">
        <v>107</v>
      </c>
    </row>
    <row r="39" spans="1:17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 t="s">
        <v>109</v>
      </c>
      <c r="N39" s="14" t="s">
        <v>110</v>
      </c>
      <c r="O39" s="14">
        <v>9</v>
      </c>
      <c r="P39" s="14" t="s">
        <v>109</v>
      </c>
      <c r="Q39" s="14" t="s">
        <v>109</v>
      </c>
    </row>
    <row r="40" spans="1:17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 t="s">
        <v>111</v>
      </c>
      <c r="N40" s="14" t="s">
        <v>112</v>
      </c>
      <c r="O40" s="14">
        <v>8</v>
      </c>
      <c r="P40" s="14" t="s">
        <v>111</v>
      </c>
      <c r="Q40" s="14" t="s">
        <v>111</v>
      </c>
    </row>
    <row r="41" spans="1:17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 t="s">
        <v>113</v>
      </c>
      <c r="N41" s="14" t="s">
        <v>114</v>
      </c>
      <c r="O41" s="14">
        <v>9</v>
      </c>
      <c r="P41" s="14" t="s">
        <v>113</v>
      </c>
      <c r="Q41" s="14" t="s">
        <v>113</v>
      </c>
    </row>
    <row r="42" spans="1:17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 t="s">
        <v>115</v>
      </c>
      <c r="N42" s="14" t="s">
        <v>116</v>
      </c>
      <c r="O42" s="14">
        <v>8</v>
      </c>
      <c r="P42" s="14" t="s">
        <v>115</v>
      </c>
      <c r="Q42" s="14" t="s">
        <v>115</v>
      </c>
    </row>
    <row r="43" spans="1:17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 t="s">
        <v>117</v>
      </c>
      <c r="N43" s="14" t="s">
        <v>118</v>
      </c>
      <c r="O43" s="14">
        <v>11</v>
      </c>
      <c r="P43" s="14" t="s">
        <v>117</v>
      </c>
      <c r="Q43" s="14" t="s">
        <v>117</v>
      </c>
    </row>
    <row r="44" spans="1:17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 t="s">
        <v>119</v>
      </c>
      <c r="N44" s="14" t="s">
        <v>120</v>
      </c>
      <c r="O44" s="14">
        <v>6</v>
      </c>
      <c r="P44" s="14" t="s">
        <v>119</v>
      </c>
      <c r="Q44" s="14" t="s">
        <v>119</v>
      </c>
    </row>
    <row r="45" spans="1:17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 t="s">
        <v>121</v>
      </c>
      <c r="N45" s="14" t="s">
        <v>122</v>
      </c>
      <c r="O45" s="14">
        <v>11</v>
      </c>
      <c r="P45" s="14" t="s">
        <v>121</v>
      </c>
      <c r="Q45" s="14" t="s">
        <v>121</v>
      </c>
    </row>
    <row r="46" spans="1:17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 t="s">
        <v>123</v>
      </c>
      <c r="N46" s="14" t="s">
        <v>124</v>
      </c>
      <c r="O46" s="14">
        <v>7</v>
      </c>
      <c r="P46" s="14" t="s">
        <v>123</v>
      </c>
      <c r="Q46" s="14" t="s">
        <v>123</v>
      </c>
    </row>
    <row r="47" spans="1:17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 t="s">
        <v>125</v>
      </c>
      <c r="N47" s="14" t="s">
        <v>126</v>
      </c>
      <c r="O47" s="14">
        <v>9</v>
      </c>
      <c r="P47" s="14" t="s">
        <v>125</v>
      </c>
      <c r="Q47" s="14" t="s">
        <v>125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Нескоромна</cp:lastModifiedBy>
  <cp:lastPrinted>2016-02-03T09:53:18Z</cp:lastPrinted>
  <dcterms:created xsi:type="dcterms:W3CDTF">2011-07-25T06:40:53Z</dcterms:created>
  <dcterms:modified xsi:type="dcterms:W3CDTF">2016-02-03T09:54:26Z</dcterms:modified>
  <cp:category/>
  <cp:version/>
  <cp:contentType/>
  <cp:contentStatus/>
</cp:coreProperties>
</file>