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<sst xmlns="http://schemas.openxmlformats.org/spreadsheetml/2006/main" count="472" uniqueCount="407">
  <si>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</si>
  <si>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</si>
  <si>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</si>
  <si>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</si>
  <si>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</si>
  <si>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</si>
  <si>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</si>
  <si>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</si>
  <si>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</si>
  <si>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</si>
  <si>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</si>
  <si>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</si>
  <si>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</si>
  <si>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</si>
  <si>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</si>
  <si>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</si>
  <si>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</si>
  <si>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</si>
  <si>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</si>
  <si>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</si>
  <si>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</si>
  <si>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</si>
  <si>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</si>
  <si>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</si>
  <si>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</si>
  <si>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</si>
  <si>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</si>
  <si>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</si>
  <si>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</si>
  <si>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</si>
  <si>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</si>
  <si>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</si>
  <si>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</si>
  <si>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</si>
  <si>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</si>
  <si>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</si>
  <si>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</si>
  <si>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</si>
  <si>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</si>
  <si>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</si>
  <si>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</si>
  <si>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</si>
  <si>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</si>
  <si>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</si>
  <si>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</si>
  <si>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</si>
  <si>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</si>
  <si>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</si>
  <si>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</si>
  <si>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</si>
  <si>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</si>
  <si>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</si>
  <si>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</si>
  <si>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</si>
  <si>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</si>
  <si>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</si>
  <si>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</si>
  <si>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</si>
  <si>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</si>
  <si>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</si>
  <si>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</si>
  <si>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</si>
  <si>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</si>
  <si>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</si>
  <si>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</si>
  <si>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</si>
  <si>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</si>
  <si>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</si>
  <si>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</si>
  <si>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</si>
  <si>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</si>
  <si>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</si>
  <si>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</si>
  <si>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</si>
  <si>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</si>
  <si>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</si>
  <si>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</si>
  <si>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</si>
  <si>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</si>
  <si>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</si>
  <si>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</si>
  <si>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</si>
  <si>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</si>
  <si>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</si>
  <si>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</si>
  <si>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</si>
  <si>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</si>
  <si>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</si>
  <si>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</si>
  <si>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</si>
  <si>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</si>
  <si>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</si>
  <si>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</si>
  <si>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</si>
  <si>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</si>
  <si>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</si>
  <si>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</si>
  <si>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</si>
  <si>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</si>
  <si>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</si>
  <si>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</si>
  <si>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</si>
  <si>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</si>
  <si>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</si>
  <si>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</si>
  <si>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</si>
  <si>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</si>
  <si>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</si>
  <si>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</si>
  <si>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</si>
  <si>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</si>
  <si>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</si>
  <si>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</si>
  <si>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</si>
  <si>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</si>
  <si>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</si>
  <si>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</si>
  <si>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</si>
  <si>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</si>
  <si>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</si>
  <si>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</si>
  <si>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</si>
  <si>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</si>
  <si>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</si>
  <si>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</si>
  <si>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</si>
  <si>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</si>
  <si>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</si>
  <si>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</si>
  <si>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</si>
  <si>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</si>
  <si>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</si>
  <si>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</si>
  <si>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</si>
  <si>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</si>
  <si>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</si>
  <si>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</si>
  <si>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</si>
  <si>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</si>
  <si>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</si>
  <si>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</si>
  <si>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</si>
  <si>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</si>
  <si>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</si>
  <si>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</si>
  <si>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</si>
  <si>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</si>
  <si>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</si>
  <si>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</si>
  <si>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</si>
  <si>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</si>
  <si>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</si>
  <si>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</si>
  <si>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</si>
  <si>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</si>
  <si>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</si>
  <si>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</si>
  <si>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</si>
  <si>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</si>
  <si>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</si>
  <si>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</si>
  <si>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</si>
  <si>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</si>
  <si>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</si>
  <si>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</si>
  <si>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</si>
  <si>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</si>
  <si>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</si>
  <si>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</si>
  <si>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</si>
  <si>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</si>
  <si>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</si>
  <si>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</si>
  <si>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</si>
  <si>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</si>
  <si>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</si>
  <si>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</si>
  <si>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</si>
  <si>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</si>
  <si>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</si>
  <si>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</si>
  <si>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</si>
  <si>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</si>
  <si>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</si>
  <si>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</si>
  <si>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</si>
  <si>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</si>
  <si>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</si>
  <si>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</si>
  <si>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</si>
  <si>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</si>
  <si>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</si>
  <si>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</si>
  <si>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</si>
  <si>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</si>
  <si>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</si>
  <si>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</si>
  <si>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</si>
  <si>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</si>
  <si>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</si>
  <si>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</si>
  <si>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</si>
  <si>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</si>
  <si>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</si>
  <si>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</si>
  <si>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</si>
  <si>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</si>
  <si>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</si>
  <si>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</si>
  <si>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</si>
  <si>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</si>
  <si>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</si>
  <si>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</si>
  <si>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</si>
  <si>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</si>
  <si>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</si>
  <si>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</si>
  <si>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</si>
  <si>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</si>
  <si>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</si>
  <si>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</si>
  <si>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</si>
  <si>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</si>
  <si>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</si>
  <si>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</si>
  <si>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</si>
  <si>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</si>
  <si>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</si>
  <si>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</si>
  <si>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</si>
  <si>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</si>
  <si>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</si>
  <si>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</si>
  <si>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</si>
  <si>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</si>
  <si>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</si>
  <si>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</si>
  <si>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</si>
  <si>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</si>
  <si>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</si>
  <si>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</si>
  <si>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</si>
  <si>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</si>
  <si>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</si>
  <si>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</si>
  <si>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</si>
  <si>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</si>
  <si>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</si>
  <si>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</si>
  <si>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</si>
  <si>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</si>
  <si>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</si>
  <si>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</si>
  <si>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</si>
  <si>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</si>
  <si>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</si>
  <si>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</si>
  <si>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</si>
  <si>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</si>
  <si>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</si>
  <si>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</si>
  <si>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</si>
  <si>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</si>
  <si>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</si>
  <si>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</si>
  <si>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</si>
  <si>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</si>
  <si>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</si>
  <si>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</si>
  <si>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</si>
  <si>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</si>
  <si>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</si>
  <si>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</si>
  <si>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</si>
  <si>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</si>
  <si>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</si>
  <si>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</si>
  <si>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</si>
  <si>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</si>
  <si>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</si>
  <si>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</si>
  <si>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</si>
  <si>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</si>
  <si>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</si>
  <si>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</si>
  <si>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</si>
  <si>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</si>
  <si>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</si>
  <si>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</si>
  <si>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</si>
  <si>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</si>
  <si>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</si>
  <si>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</si>
  <si>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</si>
  <si>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</si>
  <si>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</si>
  <si>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</si>
  <si>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</si>
  <si>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</si>
  <si>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</si>
  <si>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</si>
  <si>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</si>
  <si>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</si>
  <si>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</si>
  <si>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</si>
  <si>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</si>
  <si>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</si>
  <si>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</si>
  <si>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</si>
  <si>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</si>
  <si>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</si>
  <si>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</si>
  <si>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</si>
  <si>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</si>
  <si>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</si>
  <si>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</si>
  <si>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</si>
  <si>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</si>
  <si>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</si>
  <si>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</si>
  <si>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</si>
  <si>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</si>
  <si>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</si>
  <si>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</si>
  <si>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</si>
  <si>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</si>
  <si>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</si>
  <si>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</si>
  <si>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</si>
  <si>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</si>
  <si>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</si>
  <si>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</si>
  <si>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</si>
  <si>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</si>
  <si>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</si>
  <si>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</si>
  <si>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</si>
  <si>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</si>
  <si>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</si>
  <si>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</si>
  <si>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</si>
  <si>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</si>
  <si>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</si>
  <si>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</si>
  <si>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</si>
  <si>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</si>
  <si>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</si>
  <si>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</si>
  <si>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</si>
  <si>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</si>
  <si>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</si>
  <si>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</si>
  <si>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</si>
  <si>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</si>
  <si>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</si>
  <si>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</si>
  <si>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</si>
  <si>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</si>
  <si>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</si>
  <si>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</si>
  <si>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</si>
  <si>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</si>
  <si>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</si>
  <si>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</si>
  <si>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</si>
  <si>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</si>
  <si>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</si>
  <si>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</si>
  <si>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</si>
  <si>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</si>
  <si>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</si>
  <si>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</si>
  <si>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</si>
  <si>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</si>
  <si>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</si>
  <si>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</si>
  <si>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</si>
  <si>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</si>
  <si>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</si>
  <si>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</si>
  <si>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</si>
  <si>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</si>
  <si>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</si>
  <si>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</si>
  <si>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</si>
  <si>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</si>
  <si>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</si>
  <si>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</si>
  <si>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</si>
  <si>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</si>
  <si>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</si>
  <si>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</si>
  <si>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</si>
  <si>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</si>
  <si>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</si>
  <si>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</si>
  <si>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</si>
  <si>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</si>
  <si>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</si>
  <si>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ТУ ДСА України в Днiпропетровській областi</t>
  </si>
  <si>
    <t>49000. м.Дніпропетровськ пр-т К.Маркса буд.57 оф.301</t>
  </si>
  <si>
    <t>А.В. Ігнатьєва</t>
  </si>
  <si>
    <t>І.П. Нескоромна</t>
  </si>
  <si>
    <t>(056) 374-73-64</t>
  </si>
  <si>
    <t>(056) 745-07-01</t>
  </si>
  <si>
    <t>neskoromna@dp.court.gov.ua</t>
  </si>
  <si>
    <t>19 січня 2016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</si>
</sst>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984251968503937" right="0" top="0.984251968503937" bottom="0.984251968503937" header="0.5118110236220472" footer="0.5118110236220472"/>
  <pageSetup horizontalDpi="300" verticalDpi="300" orientation="portrait" paperSize="9" scale="85" r:id="rId1"/>
  <headerFooter alignWithMargins="0">
    <oddFooter>&amp;L1CA463E9&amp;C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87" t="s">
        <v>194</v>
      </c>
      <c r="C1" s="287"/>
      <c r="D1" s="287"/>
      <c r="E1" s="287"/>
      <c r="F1" s="287"/>
      <c r="G1" s="287"/>
      <c r="H1" s="287"/>
      <c r="I1" s="287"/>
    </row>
    <row r="2" spans="1:9" ht="38.25" customHeight="1">
      <c r="A2" s="270" t="s">
        <v>49</v>
      </c>
      <c r="B2" s="273" t="s">
        <v>337</v>
      </c>
      <c r="C2" s="71" t="s">
        <v>21</v>
      </c>
      <c r="D2" s="71"/>
      <c r="E2" s="284" t="s">
        <v>356</v>
      </c>
      <c r="F2" s="276" t="s">
        <v>46</v>
      </c>
      <c r="G2" s="277"/>
      <c r="H2" s="278"/>
      <c r="I2" s="279" t="s">
        <v>258</v>
      </c>
    </row>
    <row r="3" spans="1:9" ht="21.75" customHeight="1">
      <c r="A3" s="271"/>
      <c r="B3" s="274"/>
      <c r="C3" s="279" t="s">
        <v>246</v>
      </c>
      <c r="D3" s="279" t="s">
        <v>22</v>
      </c>
      <c r="E3" s="285"/>
      <c r="F3" s="279" t="s">
        <v>246</v>
      </c>
      <c r="G3" s="72" t="s">
        <v>23</v>
      </c>
      <c r="H3" s="73"/>
      <c r="I3" s="280"/>
    </row>
    <row r="4" spans="1:9" ht="17.25" customHeight="1">
      <c r="A4" s="271"/>
      <c r="B4" s="274"/>
      <c r="C4" s="280"/>
      <c r="D4" s="280"/>
      <c r="E4" s="285"/>
      <c r="F4" s="280"/>
      <c r="G4" s="279" t="s">
        <v>50</v>
      </c>
      <c r="H4" s="282" t="s">
        <v>24</v>
      </c>
      <c r="I4" s="280"/>
    </row>
    <row r="5" spans="1:9" ht="45.75" customHeight="1">
      <c r="A5" s="272"/>
      <c r="B5" s="275"/>
      <c r="C5" s="281"/>
      <c r="D5" s="281"/>
      <c r="E5" s="286"/>
      <c r="F5" s="281"/>
      <c r="G5" s="281"/>
      <c r="H5" s="283"/>
      <c r="I5" s="281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234</v>
      </c>
      <c r="D7" s="193">
        <f>'розділ 2'!E66</f>
        <v>66</v>
      </c>
      <c r="E7" s="191"/>
      <c r="F7" s="193">
        <f>'розділ 2'!H66</f>
        <v>129</v>
      </c>
      <c r="G7" s="193">
        <f>'розділ 2'!I66</f>
        <v>65</v>
      </c>
      <c r="H7" s="191"/>
      <c r="I7" s="193">
        <f>'розділ 2'!O66</f>
        <v>105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2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2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2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2</v>
      </c>
      <c r="G12" s="191">
        <f>'розділи 6, 7'!G37</f>
        <v>2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178</v>
      </c>
      <c r="D13" s="191">
        <f>'розділ 9'!E18</f>
        <v>165</v>
      </c>
      <c r="E13" s="191">
        <f>'розділ 9'!F18</f>
        <v>0</v>
      </c>
      <c r="F13" s="191">
        <f>'розділ 9'!G18</f>
        <v>162</v>
      </c>
      <c r="G13" s="191">
        <f>'розділ 9'!G18</f>
        <v>162</v>
      </c>
      <c r="H13" s="191"/>
      <c r="I13" s="191">
        <f>'розділ 9'!I18</f>
        <v>16</v>
      </c>
    </row>
    <row r="14" spans="1:9" ht="19.5" customHeight="1">
      <c r="A14" s="76">
        <v>8</v>
      </c>
      <c r="B14" s="77" t="s">
        <v>28</v>
      </c>
      <c r="C14" s="192">
        <f>C7+C8+C9+C10+C11+C12+C13</f>
        <v>416</v>
      </c>
      <c r="D14" s="192">
        <f aca="true" t="shared" si="0" ref="D14:I14">D7+D8+D9+D10+D11+D12+D13</f>
        <v>232</v>
      </c>
      <c r="E14" s="192">
        <f t="shared" si="0"/>
        <v>0</v>
      </c>
      <c r="F14" s="192">
        <f t="shared" si="0"/>
        <v>293</v>
      </c>
      <c r="G14" s="192">
        <f t="shared" si="0"/>
        <v>229</v>
      </c>
      <c r="H14" s="192">
        <f t="shared" si="0"/>
        <v>0</v>
      </c>
      <c r="I14" s="192">
        <f t="shared" si="0"/>
        <v>123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1.1811023622047245" bottom="0.3937007874015748" header="0.5118110236220472" footer="0.1968503937007874"/>
  <pageSetup firstPageNumber="2" useFirstPageNumber="1" fitToHeight="1" fitToWidth="1" horizontalDpi="600" verticalDpi="600" orientation="landscape" paperSize="9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32</v>
      </c>
      <c r="E10" s="126">
        <v>16</v>
      </c>
      <c r="F10" s="126">
        <v>73</v>
      </c>
      <c r="G10" s="126">
        <v>8</v>
      </c>
      <c r="H10" s="126">
        <v>27</v>
      </c>
      <c r="I10" s="126">
        <v>16</v>
      </c>
      <c r="J10" s="126">
        <v>1</v>
      </c>
      <c r="K10" s="126"/>
      <c r="L10" s="126">
        <v>6</v>
      </c>
      <c r="M10" s="126"/>
      <c r="N10" s="126">
        <v>4</v>
      </c>
      <c r="O10" s="126">
        <v>21</v>
      </c>
      <c r="P10" s="126">
        <v>33</v>
      </c>
      <c r="Q10" s="126">
        <v>4</v>
      </c>
      <c r="R10" s="126">
        <v>16</v>
      </c>
      <c r="S10" s="126"/>
      <c r="T10" s="135">
        <v>1</v>
      </c>
      <c r="U10" s="135">
        <v>5</v>
      </c>
      <c r="V10" s="135"/>
      <c r="W10" s="135">
        <v>7</v>
      </c>
      <c r="X10" s="135"/>
      <c r="Y10" s="135">
        <v>11</v>
      </c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15</v>
      </c>
      <c r="E11" s="126">
        <v>9</v>
      </c>
      <c r="F11" s="126">
        <v>41</v>
      </c>
      <c r="G11" s="126">
        <v>8</v>
      </c>
      <c r="H11" s="126">
        <v>13</v>
      </c>
      <c r="I11" s="126">
        <v>8</v>
      </c>
      <c r="J11" s="126"/>
      <c r="K11" s="126"/>
      <c r="L11" s="126">
        <v>2</v>
      </c>
      <c r="M11" s="126"/>
      <c r="N11" s="126">
        <v>3</v>
      </c>
      <c r="O11" s="126">
        <v>11</v>
      </c>
      <c r="P11" s="126">
        <v>18</v>
      </c>
      <c r="Q11" s="126">
        <v>4</v>
      </c>
      <c r="R11" s="126">
        <v>6</v>
      </c>
      <c r="S11" s="126"/>
      <c r="T11" s="135"/>
      <c r="U11" s="135"/>
      <c r="V11" s="135"/>
      <c r="W11" s="135">
        <v>4</v>
      </c>
      <c r="X11" s="135"/>
      <c r="Y11" s="135">
        <v>10</v>
      </c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9</v>
      </c>
      <c r="E12" s="126">
        <v>2</v>
      </c>
      <c r="F12" s="126">
        <v>10</v>
      </c>
      <c r="G12" s="126"/>
      <c r="H12" s="126">
        <v>5</v>
      </c>
      <c r="I12" s="126">
        <v>4</v>
      </c>
      <c r="J12" s="126"/>
      <c r="K12" s="126"/>
      <c r="L12" s="126">
        <v>1</v>
      </c>
      <c r="M12" s="126"/>
      <c r="N12" s="126"/>
      <c r="O12" s="126">
        <v>6</v>
      </c>
      <c r="P12" s="126">
        <v>6</v>
      </c>
      <c r="Q12" s="126"/>
      <c r="R12" s="126">
        <v>3</v>
      </c>
      <c r="S12" s="126"/>
      <c r="T12" s="135"/>
      <c r="U12" s="135"/>
      <c r="V12" s="135"/>
      <c r="W12" s="135">
        <v>1</v>
      </c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3</v>
      </c>
      <c r="E13" s="126">
        <v>1</v>
      </c>
      <c r="F13" s="126">
        <v>4</v>
      </c>
      <c r="G13" s="126"/>
      <c r="H13" s="126">
        <v>3</v>
      </c>
      <c r="I13" s="126">
        <v>1</v>
      </c>
      <c r="J13" s="126"/>
      <c r="K13" s="126"/>
      <c r="L13" s="126">
        <v>2</v>
      </c>
      <c r="M13" s="126"/>
      <c r="N13" s="126"/>
      <c r="O13" s="126">
        <v>1</v>
      </c>
      <c r="P13" s="126">
        <v>1</v>
      </c>
      <c r="Q13" s="126"/>
      <c r="R13" s="126">
        <v>3</v>
      </c>
      <c r="S13" s="126"/>
      <c r="T13" s="135">
        <v>1</v>
      </c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>
        <v>2</v>
      </c>
      <c r="E14" s="126">
        <v>1</v>
      </c>
      <c r="F14" s="126">
        <v>12</v>
      </c>
      <c r="G14" s="126"/>
      <c r="H14" s="126">
        <v>1</v>
      </c>
      <c r="I14" s="126"/>
      <c r="J14" s="126">
        <v>1</v>
      </c>
      <c r="K14" s="126"/>
      <c r="L14" s="126"/>
      <c r="M14" s="126"/>
      <c r="N14" s="126"/>
      <c r="O14" s="126">
        <v>2</v>
      </c>
      <c r="P14" s="126">
        <v>7</v>
      </c>
      <c r="Q14" s="126"/>
      <c r="R14" s="126"/>
      <c r="S14" s="126"/>
      <c r="T14" s="135"/>
      <c r="U14" s="135">
        <v>5</v>
      </c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3</v>
      </c>
      <c r="E18" s="126"/>
      <c r="F18" s="126">
        <v>5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2</v>
      </c>
      <c r="P18" s="126">
        <v>3</v>
      </c>
      <c r="Q18" s="126"/>
      <c r="R18" s="126">
        <v>1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1</v>
      </c>
      <c r="E19" s="126"/>
      <c r="F19" s="126">
        <v>1</v>
      </c>
      <c r="G19" s="126"/>
      <c r="H19" s="126">
        <v>1</v>
      </c>
      <c r="I19" s="126">
        <v>1</v>
      </c>
      <c r="J19" s="126"/>
      <c r="K19" s="126"/>
      <c r="L19" s="126"/>
      <c r="M19" s="126"/>
      <c r="N19" s="126"/>
      <c r="O19" s="126"/>
      <c r="P19" s="126"/>
      <c r="Q19" s="126"/>
      <c r="R19" s="126">
        <v>1</v>
      </c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2</v>
      </c>
      <c r="E20" s="126"/>
      <c r="F20" s="126">
        <v>2</v>
      </c>
      <c r="G20" s="126"/>
      <c r="H20" s="126">
        <v>2</v>
      </c>
      <c r="I20" s="126">
        <v>1</v>
      </c>
      <c r="J20" s="126"/>
      <c r="K20" s="126"/>
      <c r="L20" s="126">
        <v>1</v>
      </c>
      <c r="M20" s="126"/>
      <c r="N20" s="126"/>
      <c r="O20" s="126"/>
      <c r="P20" s="126"/>
      <c r="Q20" s="126"/>
      <c r="R20" s="126">
        <v>1</v>
      </c>
      <c r="S20" s="126"/>
      <c r="T20" s="135"/>
      <c r="U20" s="135"/>
      <c r="V20" s="135"/>
      <c r="W20" s="135">
        <v>1</v>
      </c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2</v>
      </c>
      <c r="E24" s="126"/>
      <c r="F24" s="126">
        <v>2</v>
      </c>
      <c r="G24" s="126"/>
      <c r="H24" s="126">
        <v>2</v>
      </c>
      <c r="I24" s="126">
        <v>1</v>
      </c>
      <c r="J24" s="126"/>
      <c r="K24" s="126"/>
      <c r="L24" s="126">
        <v>1</v>
      </c>
      <c r="M24" s="126"/>
      <c r="N24" s="126"/>
      <c r="O24" s="126"/>
      <c r="P24" s="126"/>
      <c r="Q24" s="126"/>
      <c r="R24" s="126">
        <v>1</v>
      </c>
      <c r="S24" s="126"/>
      <c r="T24" s="135"/>
      <c r="U24" s="135"/>
      <c r="V24" s="135"/>
      <c r="W24" s="135">
        <v>1</v>
      </c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48</v>
      </c>
      <c r="E25" s="126">
        <v>13</v>
      </c>
      <c r="F25" s="126">
        <v>130</v>
      </c>
      <c r="G25" s="126">
        <v>40</v>
      </c>
      <c r="H25" s="126">
        <v>28</v>
      </c>
      <c r="I25" s="126">
        <v>16</v>
      </c>
      <c r="J25" s="126">
        <v>4</v>
      </c>
      <c r="K25" s="126"/>
      <c r="L25" s="126">
        <v>8</v>
      </c>
      <c r="M25" s="126"/>
      <c r="N25" s="126"/>
      <c r="O25" s="126">
        <v>33</v>
      </c>
      <c r="P25" s="126">
        <v>85</v>
      </c>
      <c r="Q25" s="126">
        <v>28</v>
      </c>
      <c r="R25" s="126">
        <v>31</v>
      </c>
      <c r="S25" s="126">
        <v>4</v>
      </c>
      <c r="T25" s="135"/>
      <c r="U25" s="135">
        <v>1</v>
      </c>
      <c r="V25" s="135"/>
      <c r="W25" s="135">
        <v>14</v>
      </c>
      <c r="X25" s="135"/>
      <c r="Y25" s="135">
        <v>1</v>
      </c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7</v>
      </c>
      <c r="E26" s="126">
        <v>3</v>
      </c>
      <c r="F26" s="126">
        <v>24</v>
      </c>
      <c r="G26" s="126">
        <v>12</v>
      </c>
      <c r="H26" s="126">
        <v>7</v>
      </c>
      <c r="I26" s="126">
        <v>5</v>
      </c>
      <c r="J26" s="126">
        <v>1</v>
      </c>
      <c r="K26" s="126"/>
      <c r="L26" s="126">
        <v>1</v>
      </c>
      <c r="M26" s="126"/>
      <c r="N26" s="126"/>
      <c r="O26" s="126">
        <v>3</v>
      </c>
      <c r="P26" s="126">
        <v>10</v>
      </c>
      <c r="Q26" s="126">
        <v>6</v>
      </c>
      <c r="R26" s="126">
        <v>10</v>
      </c>
      <c r="S26" s="126"/>
      <c r="T26" s="135"/>
      <c r="U26" s="135">
        <v>1</v>
      </c>
      <c r="V26" s="135"/>
      <c r="W26" s="135">
        <v>5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2</v>
      </c>
      <c r="E27" s="126"/>
      <c r="F27" s="126">
        <v>3</v>
      </c>
      <c r="G27" s="126"/>
      <c r="H27" s="126">
        <v>1</v>
      </c>
      <c r="I27" s="126"/>
      <c r="J27" s="126"/>
      <c r="K27" s="126"/>
      <c r="L27" s="126">
        <v>1</v>
      </c>
      <c r="M27" s="126"/>
      <c r="N27" s="126"/>
      <c r="O27" s="126">
        <v>1</v>
      </c>
      <c r="P27" s="126">
        <v>1</v>
      </c>
      <c r="Q27" s="126"/>
      <c r="R27" s="126"/>
      <c r="S27" s="126"/>
      <c r="T27" s="135"/>
      <c r="U27" s="135"/>
      <c r="V27" s="135"/>
      <c r="W27" s="135">
        <v>2</v>
      </c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2</v>
      </c>
      <c r="E28" s="126">
        <v>1</v>
      </c>
      <c r="F28" s="126">
        <v>11</v>
      </c>
      <c r="G28" s="126"/>
      <c r="H28" s="126">
        <v>3</v>
      </c>
      <c r="I28" s="126">
        <v>3</v>
      </c>
      <c r="J28" s="126"/>
      <c r="K28" s="126"/>
      <c r="L28" s="126"/>
      <c r="M28" s="126"/>
      <c r="N28" s="126"/>
      <c r="O28" s="126"/>
      <c r="P28" s="126">
        <v>4</v>
      </c>
      <c r="Q28" s="126"/>
      <c r="R28" s="126">
        <v>7</v>
      </c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4</v>
      </c>
      <c r="E29" s="126">
        <v>1</v>
      </c>
      <c r="F29" s="126">
        <v>10</v>
      </c>
      <c r="G29" s="126">
        <v>6</v>
      </c>
      <c r="H29" s="126">
        <v>1</v>
      </c>
      <c r="I29" s="126">
        <v>1</v>
      </c>
      <c r="J29" s="126"/>
      <c r="K29" s="126"/>
      <c r="L29" s="126"/>
      <c r="M29" s="126"/>
      <c r="N29" s="126"/>
      <c r="O29" s="126">
        <v>4</v>
      </c>
      <c r="P29" s="126">
        <v>9</v>
      </c>
      <c r="Q29" s="126">
        <v>6</v>
      </c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18</v>
      </c>
      <c r="E30" s="126">
        <v>5</v>
      </c>
      <c r="F30" s="126">
        <v>32</v>
      </c>
      <c r="G30" s="126">
        <v>4</v>
      </c>
      <c r="H30" s="126">
        <v>8</v>
      </c>
      <c r="I30" s="126">
        <v>2</v>
      </c>
      <c r="J30" s="126">
        <v>1</v>
      </c>
      <c r="K30" s="126"/>
      <c r="L30" s="126">
        <v>5</v>
      </c>
      <c r="M30" s="126"/>
      <c r="N30" s="126"/>
      <c r="O30" s="126">
        <v>15</v>
      </c>
      <c r="P30" s="126">
        <v>23</v>
      </c>
      <c r="Q30" s="126">
        <v>4</v>
      </c>
      <c r="R30" s="126">
        <v>4</v>
      </c>
      <c r="S30" s="126"/>
      <c r="T30" s="135"/>
      <c r="U30" s="135"/>
      <c r="V30" s="135"/>
      <c r="W30" s="135">
        <v>7</v>
      </c>
      <c r="X30" s="135"/>
      <c r="Y30" s="135">
        <v>1</v>
      </c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14</v>
      </c>
      <c r="E31" s="126">
        <v>3</v>
      </c>
      <c r="F31" s="126">
        <v>50</v>
      </c>
      <c r="G31" s="126">
        <v>18</v>
      </c>
      <c r="H31" s="126">
        <v>7</v>
      </c>
      <c r="I31" s="126">
        <v>5</v>
      </c>
      <c r="J31" s="126">
        <v>2</v>
      </c>
      <c r="K31" s="126"/>
      <c r="L31" s="126"/>
      <c r="M31" s="126"/>
      <c r="N31" s="126"/>
      <c r="O31" s="126">
        <v>10</v>
      </c>
      <c r="P31" s="126">
        <v>38</v>
      </c>
      <c r="Q31" s="126">
        <v>12</v>
      </c>
      <c r="R31" s="126">
        <v>9</v>
      </c>
      <c r="S31" s="126">
        <v>4</v>
      </c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14</v>
      </c>
      <c r="E32" s="126">
        <v>2</v>
      </c>
      <c r="F32" s="126">
        <v>27</v>
      </c>
      <c r="G32" s="126">
        <v>6</v>
      </c>
      <c r="H32" s="126">
        <v>9</v>
      </c>
      <c r="I32" s="126">
        <v>3</v>
      </c>
      <c r="J32" s="126">
        <v>5</v>
      </c>
      <c r="K32" s="126"/>
      <c r="L32" s="126">
        <v>1</v>
      </c>
      <c r="M32" s="126"/>
      <c r="N32" s="126"/>
      <c r="O32" s="126">
        <v>7</v>
      </c>
      <c r="P32" s="126">
        <v>7</v>
      </c>
      <c r="Q32" s="126"/>
      <c r="R32" s="126">
        <v>1</v>
      </c>
      <c r="S32" s="126"/>
      <c r="T32" s="135">
        <v>1</v>
      </c>
      <c r="U32" s="135">
        <v>13</v>
      </c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9</v>
      </c>
      <c r="E34" s="126">
        <v>2</v>
      </c>
      <c r="F34" s="126">
        <v>13</v>
      </c>
      <c r="G34" s="126"/>
      <c r="H34" s="126">
        <v>4</v>
      </c>
      <c r="I34" s="126">
        <v>1</v>
      </c>
      <c r="J34" s="126">
        <v>3</v>
      </c>
      <c r="K34" s="126"/>
      <c r="L34" s="126"/>
      <c r="M34" s="126"/>
      <c r="N34" s="126"/>
      <c r="O34" s="126">
        <v>7</v>
      </c>
      <c r="P34" s="126">
        <v>7</v>
      </c>
      <c r="Q34" s="126"/>
      <c r="R34" s="126"/>
      <c r="S34" s="126"/>
      <c r="T34" s="135"/>
      <c r="U34" s="135">
        <v>2</v>
      </c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>
        <v>2</v>
      </c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</v>
      </c>
      <c r="E36" s="126">
        <v>1</v>
      </c>
      <c r="F36" s="126">
        <v>8</v>
      </c>
      <c r="G36" s="126">
        <v>3</v>
      </c>
      <c r="H36" s="126">
        <v>1</v>
      </c>
      <c r="I36" s="126"/>
      <c r="J36" s="126"/>
      <c r="K36" s="126"/>
      <c r="L36" s="126"/>
      <c r="M36" s="126"/>
      <c r="N36" s="126">
        <v>1</v>
      </c>
      <c r="O36" s="126">
        <v>2</v>
      </c>
      <c r="P36" s="126">
        <v>4</v>
      </c>
      <c r="Q36" s="126">
        <v>1</v>
      </c>
      <c r="R36" s="126"/>
      <c r="S36" s="126"/>
      <c r="T36" s="135"/>
      <c r="U36" s="135"/>
      <c r="V36" s="135"/>
      <c r="W36" s="135"/>
      <c r="X36" s="135"/>
      <c r="Y36" s="135">
        <v>4</v>
      </c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>
        <v>3</v>
      </c>
      <c r="G37" s="126">
        <v>3</v>
      </c>
      <c r="H37" s="126"/>
      <c r="I37" s="126"/>
      <c r="J37" s="126"/>
      <c r="K37" s="126"/>
      <c r="L37" s="126"/>
      <c r="M37" s="126"/>
      <c r="N37" s="126"/>
      <c r="O37" s="126"/>
      <c r="P37" s="126">
        <v>1</v>
      </c>
      <c r="Q37" s="126">
        <v>1</v>
      </c>
      <c r="R37" s="126"/>
      <c r="S37" s="126"/>
      <c r="T37" s="135"/>
      <c r="U37" s="135"/>
      <c r="V37" s="135"/>
      <c r="W37" s="135"/>
      <c r="X37" s="135"/>
      <c r="Y37" s="135">
        <v>2</v>
      </c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>
        <v>1</v>
      </c>
      <c r="E39" s="126"/>
      <c r="F39" s="126">
        <v>2</v>
      </c>
      <c r="G39" s="126"/>
      <c r="H39" s="126"/>
      <c r="I39" s="126"/>
      <c r="J39" s="126"/>
      <c r="K39" s="126"/>
      <c r="L39" s="126"/>
      <c r="M39" s="126"/>
      <c r="N39" s="126"/>
      <c r="O39" s="126">
        <v>1</v>
      </c>
      <c r="P39" s="126">
        <v>2</v>
      </c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>
        <v>2</v>
      </c>
      <c r="F40" s="126">
        <v>2</v>
      </c>
      <c r="G40" s="126"/>
      <c r="H40" s="126">
        <v>1</v>
      </c>
      <c r="I40" s="126">
        <v>1</v>
      </c>
      <c r="J40" s="126"/>
      <c r="K40" s="126"/>
      <c r="L40" s="126"/>
      <c r="M40" s="126"/>
      <c r="N40" s="126"/>
      <c r="O40" s="126">
        <v>1</v>
      </c>
      <c r="P40" s="126">
        <v>1</v>
      </c>
      <c r="Q40" s="126"/>
      <c r="R40" s="126"/>
      <c r="S40" s="126"/>
      <c r="T40" s="135">
        <v>1</v>
      </c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13</v>
      </c>
      <c r="E41" s="126">
        <v>8</v>
      </c>
      <c r="F41" s="126">
        <v>34</v>
      </c>
      <c r="G41" s="126"/>
      <c r="H41" s="126">
        <v>10</v>
      </c>
      <c r="I41" s="126">
        <v>5</v>
      </c>
      <c r="J41" s="126">
        <v>1</v>
      </c>
      <c r="K41" s="126"/>
      <c r="L41" s="126">
        <v>4</v>
      </c>
      <c r="M41" s="126"/>
      <c r="N41" s="126"/>
      <c r="O41" s="126">
        <v>11</v>
      </c>
      <c r="P41" s="126">
        <v>15</v>
      </c>
      <c r="Q41" s="126"/>
      <c r="R41" s="126">
        <v>7</v>
      </c>
      <c r="S41" s="126"/>
      <c r="T41" s="135"/>
      <c r="U41" s="135">
        <v>1</v>
      </c>
      <c r="V41" s="135"/>
      <c r="W41" s="135">
        <v>11</v>
      </c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9</v>
      </c>
      <c r="E42" s="126">
        <v>6</v>
      </c>
      <c r="F42" s="126">
        <v>23</v>
      </c>
      <c r="G42" s="126"/>
      <c r="H42" s="126">
        <v>7</v>
      </c>
      <c r="I42" s="126">
        <v>3</v>
      </c>
      <c r="J42" s="126">
        <v>1</v>
      </c>
      <c r="K42" s="126"/>
      <c r="L42" s="126">
        <v>3</v>
      </c>
      <c r="M42" s="126"/>
      <c r="N42" s="126"/>
      <c r="O42" s="126">
        <v>8</v>
      </c>
      <c r="P42" s="126">
        <v>8</v>
      </c>
      <c r="Q42" s="126"/>
      <c r="R42" s="126">
        <v>4</v>
      </c>
      <c r="S42" s="126"/>
      <c r="T42" s="135"/>
      <c r="U42" s="135">
        <v>1</v>
      </c>
      <c r="V42" s="135"/>
      <c r="W42" s="135">
        <v>10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4</v>
      </c>
      <c r="E43" s="126">
        <v>1</v>
      </c>
      <c r="F43" s="126">
        <v>10</v>
      </c>
      <c r="G43" s="126"/>
      <c r="H43" s="126">
        <v>3</v>
      </c>
      <c r="I43" s="126">
        <v>2</v>
      </c>
      <c r="J43" s="126"/>
      <c r="K43" s="126"/>
      <c r="L43" s="126">
        <v>1</v>
      </c>
      <c r="M43" s="126"/>
      <c r="N43" s="126"/>
      <c r="O43" s="126">
        <v>2</v>
      </c>
      <c r="P43" s="126">
        <v>6</v>
      </c>
      <c r="Q43" s="126"/>
      <c r="R43" s="126">
        <v>3</v>
      </c>
      <c r="S43" s="126"/>
      <c r="T43" s="135"/>
      <c r="U43" s="135"/>
      <c r="V43" s="135"/>
      <c r="W43" s="135">
        <v>1</v>
      </c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6</v>
      </c>
      <c r="E44" s="126">
        <v>2</v>
      </c>
      <c r="F44" s="126">
        <v>26</v>
      </c>
      <c r="G44" s="126">
        <v>6</v>
      </c>
      <c r="H44" s="126">
        <v>5</v>
      </c>
      <c r="I44" s="126">
        <v>2</v>
      </c>
      <c r="J44" s="126">
        <v>1</v>
      </c>
      <c r="K44" s="126"/>
      <c r="L44" s="126"/>
      <c r="M44" s="126"/>
      <c r="N44" s="126">
        <v>2</v>
      </c>
      <c r="O44" s="126">
        <v>3</v>
      </c>
      <c r="P44" s="126">
        <v>6</v>
      </c>
      <c r="Q44" s="126"/>
      <c r="R44" s="126">
        <v>9</v>
      </c>
      <c r="S44" s="126">
        <v>6</v>
      </c>
      <c r="T44" s="135"/>
      <c r="U44" s="135">
        <v>6</v>
      </c>
      <c r="V44" s="135"/>
      <c r="W44" s="135">
        <v>1</v>
      </c>
      <c r="X44" s="135"/>
      <c r="Y44" s="135">
        <v>4</v>
      </c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5</v>
      </c>
      <c r="E45" s="126">
        <v>2</v>
      </c>
      <c r="F45" s="126">
        <v>20</v>
      </c>
      <c r="G45" s="126"/>
      <c r="H45" s="126">
        <v>4</v>
      </c>
      <c r="I45" s="126">
        <v>1</v>
      </c>
      <c r="J45" s="126">
        <v>1</v>
      </c>
      <c r="K45" s="126"/>
      <c r="L45" s="126"/>
      <c r="M45" s="126"/>
      <c r="N45" s="126">
        <v>2</v>
      </c>
      <c r="O45" s="126">
        <v>3</v>
      </c>
      <c r="P45" s="126">
        <v>6</v>
      </c>
      <c r="Q45" s="126"/>
      <c r="R45" s="126">
        <v>3</v>
      </c>
      <c r="S45" s="126"/>
      <c r="T45" s="135"/>
      <c r="U45" s="135">
        <v>6</v>
      </c>
      <c r="V45" s="135"/>
      <c r="W45" s="135">
        <v>1</v>
      </c>
      <c r="X45" s="135"/>
      <c r="Y45" s="135">
        <v>4</v>
      </c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10</v>
      </c>
      <c r="E46" s="126">
        <v>4</v>
      </c>
      <c r="F46" s="126">
        <v>22</v>
      </c>
      <c r="G46" s="126"/>
      <c r="H46" s="126">
        <v>10</v>
      </c>
      <c r="I46" s="126">
        <v>6</v>
      </c>
      <c r="J46" s="126">
        <v>1</v>
      </c>
      <c r="K46" s="126"/>
      <c r="L46" s="126">
        <v>3</v>
      </c>
      <c r="M46" s="126"/>
      <c r="N46" s="126"/>
      <c r="O46" s="126">
        <v>4</v>
      </c>
      <c r="P46" s="126">
        <v>8</v>
      </c>
      <c r="Q46" s="126"/>
      <c r="R46" s="126">
        <v>10</v>
      </c>
      <c r="S46" s="126"/>
      <c r="T46" s="135"/>
      <c r="U46" s="135">
        <v>1</v>
      </c>
      <c r="V46" s="135"/>
      <c r="W46" s="135">
        <v>3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10</v>
      </c>
      <c r="E47" s="126">
        <v>4</v>
      </c>
      <c r="F47" s="126">
        <v>22</v>
      </c>
      <c r="G47" s="126"/>
      <c r="H47" s="126">
        <v>10</v>
      </c>
      <c r="I47" s="126">
        <v>6</v>
      </c>
      <c r="J47" s="126">
        <v>1</v>
      </c>
      <c r="K47" s="126"/>
      <c r="L47" s="126">
        <v>3</v>
      </c>
      <c r="M47" s="126"/>
      <c r="N47" s="126"/>
      <c r="O47" s="126">
        <v>4</v>
      </c>
      <c r="P47" s="126">
        <v>8</v>
      </c>
      <c r="Q47" s="126"/>
      <c r="R47" s="126">
        <v>10</v>
      </c>
      <c r="S47" s="126"/>
      <c r="T47" s="135"/>
      <c r="U47" s="135">
        <v>1</v>
      </c>
      <c r="V47" s="135"/>
      <c r="W47" s="135">
        <v>3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>
        <v>1</v>
      </c>
      <c r="G48" s="126"/>
      <c r="H48" s="126"/>
      <c r="I48" s="126"/>
      <c r="J48" s="126"/>
      <c r="K48" s="126"/>
      <c r="L48" s="126"/>
      <c r="M48" s="126"/>
      <c r="N48" s="126"/>
      <c r="O48" s="126"/>
      <c r="P48" s="126">
        <v>1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7</v>
      </c>
      <c r="E49" s="126">
        <v>4</v>
      </c>
      <c r="F49" s="126">
        <v>15</v>
      </c>
      <c r="G49" s="126"/>
      <c r="H49" s="126">
        <v>8</v>
      </c>
      <c r="I49" s="126">
        <v>5</v>
      </c>
      <c r="J49" s="126"/>
      <c r="K49" s="126"/>
      <c r="L49" s="126">
        <v>3</v>
      </c>
      <c r="M49" s="126"/>
      <c r="N49" s="126"/>
      <c r="O49" s="126">
        <v>3</v>
      </c>
      <c r="P49" s="126">
        <v>4</v>
      </c>
      <c r="Q49" s="126"/>
      <c r="R49" s="126">
        <v>7</v>
      </c>
      <c r="S49" s="126"/>
      <c r="T49" s="135"/>
      <c r="U49" s="135"/>
      <c r="V49" s="135"/>
      <c r="W49" s="135">
        <v>2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2</v>
      </c>
      <c r="E53" s="126">
        <v>1</v>
      </c>
      <c r="F53" s="126">
        <v>4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>
        <v>2</v>
      </c>
      <c r="P53" s="126">
        <v>2</v>
      </c>
      <c r="Q53" s="126"/>
      <c r="R53" s="126">
        <v>1</v>
      </c>
      <c r="S53" s="126"/>
      <c r="T53" s="135"/>
      <c r="U53" s="135">
        <v>2</v>
      </c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1</v>
      </c>
      <c r="E54" s="126">
        <v>1</v>
      </c>
      <c r="F54" s="126">
        <v>2</v>
      </c>
      <c r="G54" s="126"/>
      <c r="H54" s="126">
        <v>1</v>
      </c>
      <c r="I54" s="126">
        <v>1</v>
      </c>
      <c r="J54" s="126"/>
      <c r="K54" s="126"/>
      <c r="L54" s="126"/>
      <c r="M54" s="126"/>
      <c r="N54" s="126"/>
      <c r="O54" s="126">
        <v>1</v>
      </c>
      <c r="P54" s="126">
        <v>1</v>
      </c>
      <c r="Q54" s="126"/>
      <c r="R54" s="126">
        <v>1</v>
      </c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>
        <v>1</v>
      </c>
      <c r="E55" s="126"/>
      <c r="F55" s="126">
        <v>1</v>
      </c>
      <c r="G55" s="126"/>
      <c r="H55" s="126">
        <v>1</v>
      </c>
      <c r="I55" s="126"/>
      <c r="J55" s="126">
        <v>1</v>
      </c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>
        <v>1</v>
      </c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26</v>
      </c>
      <c r="E56" s="126">
        <v>14</v>
      </c>
      <c r="F56" s="126">
        <v>82</v>
      </c>
      <c r="G56" s="126">
        <v>1</v>
      </c>
      <c r="H56" s="126">
        <v>25</v>
      </c>
      <c r="I56" s="126">
        <v>10</v>
      </c>
      <c r="J56" s="126">
        <v>8</v>
      </c>
      <c r="K56" s="126"/>
      <c r="L56" s="126">
        <v>6</v>
      </c>
      <c r="M56" s="126"/>
      <c r="N56" s="126">
        <v>1</v>
      </c>
      <c r="O56" s="126">
        <v>15</v>
      </c>
      <c r="P56" s="126">
        <v>31</v>
      </c>
      <c r="Q56" s="126"/>
      <c r="R56" s="126">
        <v>11</v>
      </c>
      <c r="S56" s="126"/>
      <c r="T56" s="135">
        <v>4</v>
      </c>
      <c r="U56" s="135">
        <v>25</v>
      </c>
      <c r="V56" s="135"/>
      <c r="W56" s="135">
        <v>13</v>
      </c>
      <c r="X56" s="135"/>
      <c r="Y56" s="135">
        <v>1</v>
      </c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2</v>
      </c>
      <c r="E57" s="126">
        <v>5</v>
      </c>
      <c r="F57" s="126">
        <v>12</v>
      </c>
      <c r="G57" s="126">
        <v>1</v>
      </c>
      <c r="H57" s="126">
        <v>4</v>
      </c>
      <c r="I57" s="126">
        <v>1</v>
      </c>
      <c r="J57" s="126">
        <v>2</v>
      </c>
      <c r="K57" s="126"/>
      <c r="L57" s="126">
        <v>1</v>
      </c>
      <c r="M57" s="126"/>
      <c r="N57" s="126"/>
      <c r="O57" s="126">
        <v>3</v>
      </c>
      <c r="P57" s="126">
        <v>6</v>
      </c>
      <c r="Q57" s="126"/>
      <c r="R57" s="126">
        <v>1</v>
      </c>
      <c r="S57" s="126"/>
      <c r="T57" s="135">
        <v>1</v>
      </c>
      <c r="U57" s="135">
        <v>2</v>
      </c>
      <c r="V57" s="135"/>
      <c r="W57" s="135">
        <v>2</v>
      </c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3</v>
      </c>
      <c r="E58" s="126">
        <v>1</v>
      </c>
      <c r="F58" s="126">
        <v>10</v>
      </c>
      <c r="G58" s="126"/>
      <c r="H58" s="126">
        <v>2</v>
      </c>
      <c r="I58" s="126"/>
      <c r="J58" s="126">
        <v>1</v>
      </c>
      <c r="K58" s="126"/>
      <c r="L58" s="126">
        <v>1</v>
      </c>
      <c r="M58" s="126"/>
      <c r="N58" s="126"/>
      <c r="O58" s="126">
        <v>2</v>
      </c>
      <c r="P58" s="126">
        <v>5</v>
      </c>
      <c r="Q58" s="126"/>
      <c r="R58" s="126">
        <v>2</v>
      </c>
      <c r="S58" s="126"/>
      <c r="T58" s="135"/>
      <c r="U58" s="135">
        <v>2</v>
      </c>
      <c r="V58" s="135"/>
      <c r="W58" s="135">
        <v>1</v>
      </c>
      <c r="X58" s="135"/>
      <c r="Y58" s="135">
        <v>1</v>
      </c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10</v>
      </c>
      <c r="E59" s="126">
        <v>2</v>
      </c>
      <c r="F59" s="126">
        <v>22</v>
      </c>
      <c r="G59" s="126"/>
      <c r="H59" s="126">
        <v>5</v>
      </c>
      <c r="I59" s="126">
        <v>3</v>
      </c>
      <c r="J59" s="126">
        <v>1</v>
      </c>
      <c r="K59" s="126"/>
      <c r="L59" s="126">
        <v>1</v>
      </c>
      <c r="M59" s="126"/>
      <c r="N59" s="126"/>
      <c r="O59" s="126">
        <v>7</v>
      </c>
      <c r="P59" s="126">
        <v>13</v>
      </c>
      <c r="Q59" s="126"/>
      <c r="R59" s="126">
        <v>2</v>
      </c>
      <c r="S59" s="126"/>
      <c r="T59" s="135"/>
      <c r="U59" s="135">
        <v>2</v>
      </c>
      <c r="V59" s="135"/>
      <c r="W59" s="135">
        <v>3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>
        <v>1</v>
      </c>
      <c r="G60" s="126"/>
      <c r="H60" s="126"/>
      <c r="I60" s="126"/>
      <c r="J60" s="126"/>
      <c r="K60" s="126"/>
      <c r="L60" s="126"/>
      <c r="M60" s="126"/>
      <c r="N60" s="126"/>
      <c r="O60" s="126"/>
      <c r="P60" s="126">
        <v>1</v>
      </c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>
        <v>3</v>
      </c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>
        <v>1</v>
      </c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>
        <v>1</v>
      </c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>
        <v>1</v>
      </c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9</v>
      </c>
      <c r="E65" s="126">
        <v>3</v>
      </c>
      <c r="F65" s="126">
        <v>15</v>
      </c>
      <c r="G65" s="126"/>
      <c r="H65" s="126">
        <v>8</v>
      </c>
      <c r="I65" s="126">
        <v>3</v>
      </c>
      <c r="J65" s="126">
        <v>5</v>
      </c>
      <c r="K65" s="126"/>
      <c r="L65" s="126"/>
      <c r="M65" s="126"/>
      <c r="N65" s="126"/>
      <c r="O65" s="126">
        <v>4</v>
      </c>
      <c r="P65" s="126">
        <v>6</v>
      </c>
      <c r="Q65" s="126"/>
      <c r="R65" s="126">
        <v>3</v>
      </c>
      <c r="S65" s="126"/>
      <c r="T65" s="135"/>
      <c r="U65" s="135">
        <v>6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168</v>
      </c>
      <c r="E66" s="174">
        <f aca="true" t="shared" si="0" ref="E66:Y66">E9+E10+E15+E18+E20+E25+E32+E35+E36+E40+E41+E44+E46+E51+E53+E55+E56+E62+E63+E64+E65</f>
        <v>66</v>
      </c>
      <c r="F66" s="174">
        <f t="shared" si="0"/>
        <v>435</v>
      </c>
      <c r="G66" s="174">
        <f t="shared" si="0"/>
        <v>64</v>
      </c>
      <c r="H66" s="174">
        <f t="shared" si="0"/>
        <v>129</v>
      </c>
      <c r="I66" s="174">
        <f t="shared" si="0"/>
        <v>65</v>
      </c>
      <c r="J66" s="174">
        <f t="shared" si="0"/>
        <v>27</v>
      </c>
      <c r="K66" s="174">
        <f t="shared" si="0"/>
        <v>0</v>
      </c>
      <c r="L66" s="174">
        <f t="shared" si="0"/>
        <v>29</v>
      </c>
      <c r="M66" s="174">
        <f t="shared" si="0"/>
        <v>0</v>
      </c>
      <c r="N66" s="174">
        <f t="shared" si="0"/>
        <v>8</v>
      </c>
      <c r="O66" s="174">
        <f t="shared" si="0"/>
        <v>105</v>
      </c>
      <c r="P66" s="174">
        <f t="shared" si="0"/>
        <v>201</v>
      </c>
      <c r="Q66" s="174">
        <f t="shared" si="0"/>
        <v>33</v>
      </c>
      <c r="R66" s="174">
        <f t="shared" si="0"/>
        <v>92</v>
      </c>
      <c r="S66" s="174">
        <f t="shared" si="0"/>
        <v>10</v>
      </c>
      <c r="T66" s="174">
        <f t="shared" si="0"/>
        <v>7</v>
      </c>
      <c r="U66" s="174">
        <f t="shared" si="0"/>
        <v>64</v>
      </c>
      <c r="V66" s="174">
        <f t="shared" si="0"/>
        <v>0</v>
      </c>
      <c r="W66" s="174">
        <f t="shared" si="0"/>
        <v>50</v>
      </c>
      <c r="X66" s="174">
        <f t="shared" si="0"/>
        <v>0</v>
      </c>
      <c r="Y66" s="174">
        <f t="shared" si="0"/>
        <v>21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2</v>
      </c>
      <c r="E67" s="126"/>
      <c r="F67" s="126">
        <v>2</v>
      </c>
      <c r="G67" s="126"/>
      <c r="H67" s="126">
        <v>1</v>
      </c>
      <c r="I67" s="126">
        <v>1</v>
      </c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>
        <v>1</v>
      </c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>
        <v>1</v>
      </c>
      <c r="I68" s="126"/>
      <c r="J68" s="126">
        <v>1</v>
      </c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>
        <v>1</v>
      </c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2</v>
      </c>
      <c r="E70" s="120"/>
      <c r="F70" s="120">
        <v>4</v>
      </c>
      <c r="G70" s="120"/>
      <c r="H70" s="120">
        <v>1</v>
      </c>
      <c r="I70" s="120">
        <v>1</v>
      </c>
      <c r="J70" s="120"/>
      <c r="K70" s="120"/>
      <c r="L70" s="120"/>
      <c r="M70" s="120"/>
      <c r="N70" s="120"/>
      <c r="O70" s="120">
        <v>1</v>
      </c>
      <c r="P70" s="134">
        <v>3</v>
      </c>
      <c r="Q70" s="134"/>
      <c r="R70" s="120">
        <v>1</v>
      </c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10</v>
      </c>
      <c r="E71" s="120"/>
      <c r="F71" s="120">
        <v>37</v>
      </c>
      <c r="G71" s="120">
        <v>37</v>
      </c>
      <c r="H71" s="120">
        <v>5</v>
      </c>
      <c r="I71" s="120">
        <v>4</v>
      </c>
      <c r="J71" s="120"/>
      <c r="K71" s="120"/>
      <c r="L71" s="120">
        <v>1</v>
      </c>
      <c r="M71" s="120"/>
      <c r="N71" s="120"/>
      <c r="O71" s="120">
        <v>5</v>
      </c>
      <c r="P71" s="120">
        <v>18</v>
      </c>
      <c r="Q71" s="120">
        <v>18</v>
      </c>
      <c r="R71" s="120">
        <v>14</v>
      </c>
      <c r="S71" s="120">
        <v>10</v>
      </c>
      <c r="T71" s="135"/>
      <c r="U71" s="135"/>
      <c r="V71" s="135"/>
      <c r="W71" s="38">
        <v>5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4</v>
      </c>
      <c r="E72" s="120">
        <v>1</v>
      </c>
      <c r="F72" s="120">
        <v>27</v>
      </c>
      <c r="G72" s="120">
        <v>27</v>
      </c>
      <c r="H72" s="120">
        <v>2</v>
      </c>
      <c r="I72" s="120"/>
      <c r="J72" s="120">
        <v>1</v>
      </c>
      <c r="K72" s="120"/>
      <c r="L72" s="120"/>
      <c r="M72" s="120"/>
      <c r="N72" s="120">
        <v>1</v>
      </c>
      <c r="O72" s="120">
        <v>3</v>
      </c>
      <c r="P72" s="120">
        <v>15</v>
      </c>
      <c r="Q72" s="120">
        <v>15</v>
      </c>
      <c r="R72" s="120"/>
      <c r="S72" s="120"/>
      <c r="T72" s="135"/>
      <c r="U72" s="135">
        <v>6</v>
      </c>
      <c r="V72" s="135"/>
      <c r="W72" s="38"/>
      <c r="X72" s="38"/>
      <c r="Y72" s="38">
        <v>6</v>
      </c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1.1811023622047245" bottom="0.3937007874015748" header="0.7874015748031497" footer="0.1968503937007874"/>
  <pageSetup firstPageNumber="3" useFirstPageNumber="1" fitToHeight="8" fitToWidth="2" horizontalDpi="600" verticalDpi="600" orientation="landscape" pageOrder="overThenDown" paperSize="9" scale="70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14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6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>
        <v>4</v>
      </c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>
        <v>2</v>
      </c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>
        <v>36</v>
      </c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>
        <v>19513</v>
      </c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>
        <v>65</v>
      </c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1.1811023622047245" bottom="0.3937007874015748" header="0.7874015748031497" footer="0.1968503937007874"/>
  <pageSetup firstPageNumber="9" useFirstPageNumber="1" horizontalDpi="600" verticalDpi="600" orientation="landscape" paperSize="9" scale="90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5</v>
      </c>
      <c r="C14" s="118">
        <v>30500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39</v>
      </c>
      <c r="N14" s="118"/>
      <c r="O14" s="118"/>
      <c r="P14" s="118">
        <v>48</v>
      </c>
      <c r="Q14" s="118">
        <v>36</v>
      </c>
      <c r="R14" s="118">
        <v>6</v>
      </c>
    </row>
    <row r="15" spans="1:18" ht="18.75" customHeight="1">
      <c r="A15" s="80" t="s">
        <v>270</v>
      </c>
      <c r="B15" s="118"/>
      <c r="C15" s="118"/>
      <c r="D15" s="118"/>
      <c r="E15" s="118">
        <v>8</v>
      </c>
      <c r="F15" s="118"/>
      <c r="G15" s="118"/>
      <c r="H15" s="118"/>
      <c r="I15" s="118">
        <v>20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>
        <v>14</v>
      </c>
      <c r="H21" s="119">
        <v>7</v>
      </c>
      <c r="I21" s="119">
        <v>1</v>
      </c>
      <c r="J21" s="119">
        <v>20</v>
      </c>
      <c r="K21" s="119">
        <v>8</v>
      </c>
      <c r="L21" s="119">
        <v>5</v>
      </c>
      <c r="M21" s="119">
        <v>8</v>
      </c>
      <c r="N21" s="119"/>
      <c r="O21" s="120">
        <v>753602</v>
      </c>
      <c r="P21" s="120">
        <v>753602</v>
      </c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>
        <v>4</v>
      </c>
      <c r="H22" s="119">
        <v>5</v>
      </c>
      <c r="I22" s="119">
        <v>1</v>
      </c>
      <c r="J22" s="119">
        <v>8</v>
      </c>
      <c r="K22" s="119">
        <v>4</v>
      </c>
      <c r="L22" s="119">
        <v>1</v>
      </c>
      <c r="M22" s="119">
        <v>4</v>
      </c>
      <c r="N22" s="119"/>
      <c r="O22" s="120">
        <v>401235</v>
      </c>
      <c r="P22" s="120">
        <v>401235</v>
      </c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>
        <v>11</v>
      </c>
      <c r="H28" s="125">
        <v>7</v>
      </c>
      <c r="I28" s="125"/>
      <c r="J28" s="125">
        <v>18</v>
      </c>
      <c r="K28" s="125"/>
      <c r="L28" s="125"/>
      <c r="M28" s="125">
        <v>18</v>
      </c>
      <c r="N28" s="125">
        <v>10</v>
      </c>
      <c r="O28" s="126">
        <v>2437583</v>
      </c>
      <c r="P28" s="126">
        <v>260460</v>
      </c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>
        <v>3</v>
      </c>
      <c r="H29" s="125">
        <v>2</v>
      </c>
      <c r="I29" s="125">
        <v>1</v>
      </c>
      <c r="J29" s="125">
        <v>4</v>
      </c>
      <c r="K29" s="125"/>
      <c r="L29" s="125">
        <v>5</v>
      </c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>
        <v>3</v>
      </c>
      <c r="H30" s="122">
        <v>4</v>
      </c>
      <c r="I30" s="122"/>
      <c r="J30" s="122">
        <v>7</v>
      </c>
      <c r="K30" s="122"/>
      <c r="L30" s="122">
        <v>2</v>
      </c>
      <c r="M30" s="122">
        <v>5</v>
      </c>
      <c r="N30" s="122">
        <v>1</v>
      </c>
      <c r="O30" s="126">
        <v>84828</v>
      </c>
      <c r="P30" s="126">
        <v>80638</v>
      </c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31</v>
      </c>
      <c r="H31" s="132">
        <f aca="true" t="shared" si="0" ref="H31:P31">H21+H28+H29+H30</f>
        <v>20</v>
      </c>
      <c r="I31" s="132">
        <f t="shared" si="0"/>
        <v>2</v>
      </c>
      <c r="J31" s="132">
        <f t="shared" si="0"/>
        <v>49</v>
      </c>
      <c r="K31" s="132">
        <f t="shared" si="0"/>
        <v>8</v>
      </c>
      <c r="L31" s="132">
        <f t="shared" si="0"/>
        <v>12</v>
      </c>
      <c r="M31" s="132">
        <f t="shared" si="0"/>
        <v>31</v>
      </c>
      <c r="N31" s="132">
        <f t="shared" si="0"/>
        <v>11</v>
      </c>
      <c r="O31" s="132">
        <f t="shared" si="0"/>
        <v>3276013</v>
      </c>
      <c r="P31" s="132">
        <f t="shared" si="0"/>
        <v>1094700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984251968503937" bottom="0.3937007874015748" header="0.7874015748031497" footer="0.1968503937007874"/>
  <pageSetup firstPageNumber="10" useFirstPageNumber="1" fitToHeight="2" horizontalDpi="600" verticalDpi="600" orientation="landscape" paperSize="9" scale="85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2</v>
      </c>
      <c r="E25" s="8"/>
      <c r="F25" s="8"/>
      <c r="G25" s="8"/>
      <c r="H25" s="8"/>
      <c r="I25" s="8"/>
      <c r="J25" s="8">
        <v>2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2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2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1</v>
      </c>
      <c r="E37" s="121">
        <v>1</v>
      </c>
      <c r="F37" s="121"/>
      <c r="G37" s="121">
        <v>2</v>
      </c>
      <c r="H37" s="121">
        <v>1</v>
      </c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1</v>
      </c>
      <c r="E38" s="121"/>
      <c r="F38" s="121"/>
      <c r="G38" s="121">
        <v>1</v>
      </c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>
        <v>1</v>
      </c>
      <c r="F39" s="121"/>
      <c r="G39" s="121">
        <v>1</v>
      </c>
      <c r="H39" s="121">
        <v>1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984251968503937" bottom="0.3937007874015748" header="0.7874015748031497" footer="0.1968503937007874"/>
  <pageSetup firstPageNumber="12" useFirstPageNumber="1" fitToHeight="1" fitToWidth="1" horizontalDpi="600" verticalDpi="600" orientation="landscape" paperSize="9" scale="72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2" t="s">
        <v>335</v>
      </c>
      <c r="B2" s="399" t="s">
        <v>271</v>
      </c>
      <c r="C2" s="400"/>
      <c r="D2" s="392" t="s">
        <v>170</v>
      </c>
      <c r="E2" s="392" t="s">
        <v>143</v>
      </c>
      <c r="F2" s="392" t="s">
        <v>18</v>
      </c>
      <c r="G2" s="405" t="s">
        <v>243</v>
      </c>
      <c r="H2" s="422" t="s">
        <v>346</v>
      </c>
      <c r="I2" s="423"/>
      <c r="J2" s="423"/>
      <c r="K2" s="423"/>
      <c r="L2" s="392" t="s">
        <v>347</v>
      </c>
      <c r="M2" s="394" t="s">
        <v>144</v>
      </c>
      <c r="N2" s="395"/>
      <c r="O2" s="395"/>
      <c r="P2" s="395"/>
      <c r="Q2" s="396"/>
      <c r="R2" s="105"/>
      <c r="S2" s="105"/>
      <c r="T2" s="105"/>
      <c r="U2" s="105"/>
      <c r="V2" s="105"/>
    </row>
    <row r="3" spans="1:17" ht="27" customHeight="1">
      <c r="A3" s="393"/>
      <c r="B3" s="401"/>
      <c r="C3" s="402"/>
      <c r="D3" s="426"/>
      <c r="E3" s="426"/>
      <c r="F3" s="426"/>
      <c r="G3" s="406"/>
      <c r="H3" s="392" t="s">
        <v>246</v>
      </c>
      <c r="I3" s="417" t="s">
        <v>247</v>
      </c>
      <c r="J3" s="418"/>
      <c r="K3" s="418"/>
      <c r="L3" s="393"/>
      <c r="M3" s="408" t="s">
        <v>348</v>
      </c>
      <c r="N3" s="408" t="s">
        <v>19</v>
      </c>
      <c r="O3" s="408" t="s">
        <v>349</v>
      </c>
      <c r="P3" s="408" t="s">
        <v>357</v>
      </c>
      <c r="Q3" s="408" t="s">
        <v>350</v>
      </c>
    </row>
    <row r="4" spans="1:17" ht="35.25" customHeight="1">
      <c r="A4" s="393"/>
      <c r="B4" s="401"/>
      <c r="C4" s="402"/>
      <c r="D4" s="426"/>
      <c r="E4" s="426"/>
      <c r="F4" s="426"/>
      <c r="G4" s="406"/>
      <c r="H4" s="393"/>
      <c r="I4" s="397" t="s">
        <v>351</v>
      </c>
      <c r="J4" s="415" t="s">
        <v>172</v>
      </c>
      <c r="K4" s="397" t="s">
        <v>352</v>
      </c>
      <c r="L4" s="393"/>
      <c r="M4" s="409"/>
      <c r="N4" s="409"/>
      <c r="O4" s="409"/>
      <c r="P4" s="409"/>
      <c r="Q4" s="408"/>
    </row>
    <row r="5" spans="1:17" ht="93.75" customHeight="1">
      <c r="A5" s="421"/>
      <c r="B5" s="403"/>
      <c r="C5" s="404"/>
      <c r="D5" s="398"/>
      <c r="E5" s="398"/>
      <c r="F5" s="398"/>
      <c r="G5" s="407"/>
      <c r="H5" s="393"/>
      <c r="I5" s="407"/>
      <c r="J5" s="407"/>
      <c r="K5" s="398"/>
      <c r="L5" s="421"/>
      <c r="M5" s="409"/>
      <c r="N5" s="409"/>
      <c r="O5" s="409"/>
      <c r="P5" s="409"/>
      <c r="Q5" s="408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9" t="s">
        <v>114</v>
      </c>
      <c r="C7" s="390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1" t="s">
        <v>167</v>
      </c>
      <c r="C8" s="411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1" t="s">
        <v>168</v>
      </c>
      <c r="C9" s="391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2" t="s">
        <v>116</v>
      </c>
      <c r="C10" s="413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1" t="s">
        <v>118</v>
      </c>
      <c r="C11" s="391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1" t="s">
        <v>117</v>
      </c>
      <c r="C12" s="411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6" t="s">
        <v>324</v>
      </c>
      <c r="C13" s="41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4" t="s">
        <v>142</v>
      </c>
      <c r="C14" s="414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88" t="s">
        <v>171</v>
      </c>
      <c r="C15" s="38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M3:M5"/>
    <mergeCell ref="B14:C14"/>
    <mergeCell ref="I4:I5"/>
    <mergeCell ref="J4:J5"/>
    <mergeCell ref="B15:C15"/>
    <mergeCell ref="B7:C7"/>
    <mergeCell ref="B9:C9"/>
    <mergeCell ref="H3:H5"/>
    <mergeCell ref="M2:Q2"/>
    <mergeCell ref="K4:K5"/>
    <mergeCell ref="B2:C5"/>
    <mergeCell ref="G2:G5"/>
    <mergeCell ref="N3:N5"/>
    <mergeCell ref="B13:C13"/>
  </mergeCells>
  <printOptions/>
  <pageMargins left="0.3937007874015748" right="0.3937007874015748" top="1.1811023622047245" bottom="0.3937007874015748" header="0.7874015748031497" footer="0.1968503937007874"/>
  <pageSetup firstPageNumber="13" useFirstPageNumber="1" horizontalDpi="600" verticalDpi="600" orientation="landscape" paperSize="9" scale="80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19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>
        <v>4</v>
      </c>
      <c r="E4" s="118">
        <v>118</v>
      </c>
      <c r="F4" s="118"/>
      <c r="G4" s="118">
        <v>121</v>
      </c>
      <c r="H4" s="118">
        <v>117</v>
      </c>
      <c r="I4" s="118">
        <v>1</v>
      </c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3</v>
      </c>
      <c r="E5" s="118">
        <v>9</v>
      </c>
      <c r="F5" s="118"/>
      <c r="G5" s="118">
        <v>11</v>
      </c>
      <c r="H5" s="118">
        <v>2</v>
      </c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3</v>
      </c>
      <c r="F6" s="118"/>
      <c r="G6" s="118">
        <v>3</v>
      </c>
      <c r="H6" s="118">
        <v>3</v>
      </c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>
        <v>4</v>
      </c>
      <c r="F11" s="118"/>
      <c r="G11" s="118">
        <v>4</v>
      </c>
      <c r="H11" s="118">
        <v>3</v>
      </c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>
        <v>6</v>
      </c>
      <c r="E12" s="118">
        <v>9</v>
      </c>
      <c r="F12" s="118"/>
      <c r="G12" s="118">
        <v>12</v>
      </c>
      <c r="H12" s="118">
        <v>6</v>
      </c>
      <c r="I12" s="118">
        <v>3</v>
      </c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>
        <v>2</v>
      </c>
      <c r="F13" s="118"/>
      <c r="G13" s="118">
        <v>2</v>
      </c>
      <c r="H13" s="118">
        <v>1</v>
      </c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>
        <v>1</v>
      </c>
      <c r="F14" s="118"/>
      <c r="G14" s="118">
        <v>1</v>
      </c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>
        <v>19</v>
      </c>
      <c r="F17" s="118"/>
      <c r="G17" s="118">
        <v>8</v>
      </c>
      <c r="H17" s="118">
        <v>7</v>
      </c>
      <c r="I17" s="118">
        <v>11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13</v>
      </c>
      <c r="E18" s="132">
        <f t="shared" si="0"/>
        <v>165</v>
      </c>
      <c r="F18" s="132">
        <f t="shared" si="0"/>
        <v>0</v>
      </c>
      <c r="G18" s="132">
        <f t="shared" si="0"/>
        <v>162</v>
      </c>
      <c r="H18" s="132">
        <f t="shared" si="0"/>
        <v>139</v>
      </c>
      <c r="I18" s="132">
        <f t="shared" si="0"/>
        <v>16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>
        <v>2</v>
      </c>
      <c r="F19" s="122"/>
      <c r="G19" s="122">
        <v>2</v>
      </c>
      <c r="H19" s="122">
        <v>2</v>
      </c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20</v>
      </c>
      <c r="F20" s="122"/>
      <c r="G20" s="122">
        <v>19</v>
      </c>
      <c r="H20" s="122">
        <v>15</v>
      </c>
      <c r="I20" s="122">
        <v>1</v>
      </c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401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402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403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404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405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406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1.1811023622047245" bottom="0.3937007874015748" header="0.3937007874015748" footer="0.1968503937007874"/>
  <pageSetup firstPageNumber="14" useFirstPageNumber="1" horizontalDpi="600" verticalDpi="600" orientation="landscape" paperSize="9" scale="80" r:id="rId1"/>
  <headerFooter alignWithMargins="0">
    <oddFooter>&amp;L1CA463E9&amp;CФорма № Зведений- 1, Підрозділ: ТУ ДСА України в Днiпропетровській областi,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Нескоромна</cp:lastModifiedBy>
  <cp:lastPrinted>2016-02-08T12:20:44Z</cp:lastPrinted>
  <dcterms:created xsi:type="dcterms:W3CDTF">2015-09-09T11:44:43Z</dcterms:created>
  <dcterms:modified xsi:type="dcterms:W3CDTF">2016-02-08T12:20:53Z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Зведений- 1_10004_4.2015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C934ED44</vt:lpwstr>
  </property>
  <property fmtid="{D5CDD505-2E9C-101B-9397-08002B2CF9AE}" pid="9" name="Підрозділ">
    <vt:lpwstr>ТУ ДСА України в Днiпропетровській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