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r:id="rId2"/>
  </sheets>
  <definedNames>
    <definedName name="Z1_1">'Z1_1'!$A$1:$P$47</definedName>
    <definedName name="_xlnm.Print_Titles" localSheetId="0">'1_1_1'!$A:$B,'1_1_1'!$4:$9</definedName>
    <definedName name="_xlnm.Print_Area" localSheetId="0">'1_1_1'!$A$1:$AA$56</definedName>
  </definedNames>
  <calcPr fullCalcOnLoad="1"/>
</workbook>
</file>

<file path=xl/sharedStrings.xml><?xml version="1.0" encoding="utf-8"?>
<sst xmlns="http://schemas.openxmlformats.org/spreadsheetml/2006/main" count="205" uniqueCount="139">
  <si>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</si>
  <si>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</si>
  <si>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</si>
  <si>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</si>
  <si>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</si>
  <si>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</si>
  <si>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</si>
  <si>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</si>
  <si>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</si>
  <si>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</si>
  <si>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</si>
  <si>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</si>
  <si>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</si>
  <si>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</si>
  <si>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</si>
  <si>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</si>
  <si>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</si>
  <si>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</si>
  <si>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</si>
  <si>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</si>
  <si>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</si>
  <si>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</si>
  <si>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</si>
  <si>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</si>
  <si>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</si>
  <si>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</si>
  <si>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</si>
  <si>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</si>
  <si>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</si>
  <si>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</si>
  <si>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</si>
  <si>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</si>
  <si>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</si>
  <si>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</si>
  <si>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</si>
  <si>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</si>
  <si>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</si>
  <si>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Амур-Нижньодніпровський районний суд м.Дніпропетровська</t>
  </si>
  <si>
    <t>01</t>
  </si>
  <si>
    <t>2</t>
  </si>
  <si>
    <t>Апостолівський районний суд Дніпропетровської області</t>
  </si>
  <si>
    <t>02</t>
  </si>
  <si>
    <t>3</t>
  </si>
  <si>
    <t>Бабушкінський районний суд м.Дніпропетровська</t>
  </si>
  <si>
    <t>03</t>
  </si>
  <si>
    <t>4</t>
  </si>
  <si>
    <t>Баглійський районний суд м.Дніпродзержинська</t>
  </si>
  <si>
    <t>04</t>
  </si>
  <si>
    <t>5</t>
  </si>
  <si>
    <t>Васильківський районний суд Дніпропетровської області</t>
  </si>
  <si>
    <t>05</t>
  </si>
  <si>
    <t>6</t>
  </si>
  <si>
    <t>Верхньодніпровський районний суд Дніпропетровської області</t>
  </si>
  <si>
    <t>06</t>
  </si>
  <si>
    <t>7</t>
  </si>
  <si>
    <t>Вільногірський міський суд Дніпропетровської області</t>
  </si>
  <si>
    <t>07</t>
  </si>
  <si>
    <t>8</t>
  </si>
  <si>
    <t>Дзержинський районний суд м.Кривого Рогу</t>
  </si>
  <si>
    <t>08</t>
  </si>
  <si>
    <t>9</t>
  </si>
  <si>
    <t>Дніпровський районний суд м.Дніпродзержинська</t>
  </si>
  <si>
    <t>09</t>
  </si>
  <si>
    <t>10</t>
  </si>
  <si>
    <t>Дніпропетровський районний суд Дніпропетровської області</t>
  </si>
  <si>
    <t>11</t>
  </si>
  <si>
    <t>Довгинцівський районний суд м.Кривого Рогу</t>
  </si>
  <si>
    <t>12</t>
  </si>
  <si>
    <t>Жовтневий районний суд м.Дніпропетровська</t>
  </si>
  <si>
    <t>13</t>
  </si>
  <si>
    <t>Жовтневий районний суд м.Кривого Рогу</t>
  </si>
  <si>
    <t>14</t>
  </si>
  <si>
    <t>Жовтоводський міський суд Дніпропетровської області</t>
  </si>
  <si>
    <t>15</t>
  </si>
  <si>
    <t>Заводський районний суд м.Дніпродзержинська </t>
  </si>
  <si>
    <t>16</t>
  </si>
  <si>
    <t>Інгулецький районний суд м.Кривого Рогу</t>
  </si>
  <si>
    <t>17</t>
  </si>
  <si>
    <t>Індустріальний районний суд м.Дніпропетровська</t>
  </si>
  <si>
    <t>18</t>
  </si>
  <si>
    <t>Кіровський районний суд м.Дніпропетровська</t>
  </si>
  <si>
    <t>19</t>
  </si>
  <si>
    <t>Красногвардійський районний суд м.Дніпропетровська</t>
  </si>
  <si>
    <t>20</t>
  </si>
  <si>
    <t>Криворізький районний суд Дніпропетровської області</t>
  </si>
  <si>
    <t>21</t>
  </si>
  <si>
    <t>Криничанський районний суд Дніпропетровської області</t>
  </si>
  <si>
    <t>22</t>
  </si>
  <si>
    <t>Ленінський районний суд м.Дніпропетровська</t>
  </si>
  <si>
    <t>23</t>
  </si>
  <si>
    <t>Магдалинівський районний суд Дніпропетровської області</t>
  </si>
  <si>
    <t>24</t>
  </si>
  <si>
    <t>Марганецький міський суд Дніпропетровської області</t>
  </si>
  <si>
    <t>25</t>
  </si>
  <si>
    <t>Межівський районний суд Дніпропетровської області</t>
  </si>
  <si>
    <t>26</t>
  </si>
  <si>
    <t>Нікопольський міськрайонний суд Дніпропетровської області</t>
  </si>
  <si>
    <t>27</t>
  </si>
  <si>
    <t>Новомосковський міськрайонний суд Дніпропетровської області</t>
  </si>
  <si>
    <t>28</t>
  </si>
  <si>
    <t>Орджонікідзевський міський суд Дніпропетровської області</t>
  </si>
  <si>
    <t>29</t>
  </si>
  <si>
    <t>Павлоградський міськрайонний суд Дніпропетровської області</t>
  </si>
  <si>
    <t>30</t>
  </si>
  <si>
    <t>Першотравенський міський суд Дніпропетровської області</t>
  </si>
  <si>
    <t>31</t>
  </si>
  <si>
    <t>Петриківський районний суд Дніпропетровської області</t>
  </si>
  <si>
    <t>32</t>
  </si>
  <si>
    <t>Петропавлівський районний суд Дніпропетровської області</t>
  </si>
  <si>
    <t>33</t>
  </si>
  <si>
    <t>Покровський районний суд Дніпропетровської області</t>
  </si>
  <si>
    <t>34</t>
  </si>
  <si>
    <t>П'ятихатський районний суд Дніпропетровської області</t>
  </si>
  <si>
    <t>35</t>
  </si>
  <si>
    <t>Саксаганський районний суд м.Кривого Рогу</t>
  </si>
  <si>
    <t>36</t>
  </si>
  <si>
    <t>Самарський районний суд м.Дніпропетровська</t>
  </si>
  <si>
    <t>37</t>
  </si>
  <si>
    <t>Синельниківський міськрайонний суд Дніпропетровської області</t>
  </si>
  <si>
    <t>38</t>
  </si>
  <si>
    <t>Солонянський районний суд Дніпропетровської області</t>
  </si>
  <si>
    <t>39</t>
  </si>
  <si>
    <t>Софіївський районний суд Дніпропетровської області </t>
  </si>
  <si>
    <t>40</t>
  </si>
  <si>
    <t>Тернівський міський суд Дніпропетровської області</t>
  </si>
  <si>
    <t>41</t>
  </si>
  <si>
    <t>Тернівський районний суд м.Кривого Рогу</t>
  </si>
  <si>
    <t>42</t>
  </si>
  <si>
    <t>Томаківський районний суд Дніпропетровської області</t>
  </si>
  <si>
    <t>43</t>
  </si>
  <si>
    <t>Царичанський районний суд Дніпропетровської області</t>
  </si>
  <si>
    <t>44</t>
  </si>
  <si>
    <t>Центрально-Міський районний суд м.Кривого Рогу</t>
  </si>
  <si>
    <t>45</t>
  </si>
  <si>
    <t>Широківський районний суд Дніпропетровської області</t>
  </si>
  <si>
    <t>46</t>
  </si>
  <si>
    <t>Юр'ївський районний суд Дніпропетровської області</t>
  </si>
  <si>
    <t>І півріччя 2015</t>
  </si>
  <si>
    <t>І півріччя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</si>
</sst>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0" xfId="0" applyFont="1" applyBorder="1" applyAlignment="1">
      <alignment horizontal="left"/>
    </xf>
    <xf numFmtId="1" fontId="1" fillId="12" borderId="10" xfId="0" applyNumberFormat="1" applyFont="1" applyFill="1" applyBorder="1" applyAlignment="1" applyProtection="1">
      <alignment horizontal="right"/>
      <protection/>
    </xf>
    <xf numFmtId="4" fontId="1" fillId="12" borderId="10" xfId="0" applyNumberFormat="1" applyFont="1" applyFill="1" applyBorder="1" applyAlignment="1">
      <alignment horizontal="right" vertical="center" wrapText="1"/>
    </xf>
    <xf numFmtId="2" fontId="1" fillId="12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 quotePrefix="1">
      <alignment/>
    </xf>
    <xf numFmtId="2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 horizontal="right" vertical="center" wrapText="1"/>
    </xf>
    <xf numFmtId="2" fontId="1" fillId="36" borderId="11" xfId="0" applyNumberFormat="1" applyFont="1" applyFill="1" applyBorder="1" applyAlignment="1">
      <alignment/>
    </xf>
    <xf numFmtId="4" fontId="1" fillId="36" borderId="1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 quotePrefix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/>
    </xf>
    <xf numFmtId="2" fontId="1" fillId="12" borderId="10" xfId="0" applyNumberFormat="1" applyFont="1" applyFill="1" applyBorder="1" applyAlignment="1" applyProtection="1">
      <alignment/>
      <protection locked="0"/>
    </xf>
    <xf numFmtId="2" fontId="1" fillId="12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SheetLayoutView="100" zoomScalePageLayoutView="0" workbookViewId="0" topLeftCell="A34">
      <selection activeCell="Y13" sqref="Y13"/>
    </sheetView>
  </sheetViews>
  <sheetFormatPr defaultColWidth="9.00390625" defaultRowHeight="12.75"/>
  <cols>
    <col min="1" max="1" width="6.375" style="1" customWidth="1"/>
    <col min="2" max="2" width="46.875" style="1" customWidth="1"/>
    <col min="3" max="4" width="6.37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1" width="7.62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3" width="9.875" style="1" customWidth="1"/>
    <col min="24" max="24" width="10.00390625" style="1" customWidth="1"/>
    <col min="25" max="26" width="9.125" style="1" customWidth="1"/>
    <col min="27" max="27" width="11.125" style="1" customWidth="1"/>
    <col min="28" max="28" width="9.125" style="13" customWidth="1"/>
    <col min="29" max="16384" width="9.125" style="1" customWidth="1"/>
  </cols>
  <sheetData>
    <row r="1" spans="16:27" ht="12.75">
      <c r="P1" s="2" t="s">
        <v>0</v>
      </c>
      <c r="AA1" s="2" t="s">
        <v>1</v>
      </c>
    </row>
    <row r="2" ht="3" customHeight="1"/>
    <row r="3" spans="1:24" ht="18.75">
      <c r="A3" s="14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5"/>
      <c r="B5" s="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 t="s">
        <v>3</v>
      </c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78" customHeight="1">
      <c r="A6" s="40" t="s">
        <v>4</v>
      </c>
      <c r="B6" s="41" t="s">
        <v>5</v>
      </c>
      <c r="C6" s="42" t="s">
        <v>6</v>
      </c>
      <c r="D6" s="42"/>
      <c r="E6" s="43" t="s">
        <v>7</v>
      </c>
      <c r="F6" s="43"/>
      <c r="G6" s="43"/>
      <c r="H6" s="43"/>
      <c r="I6" s="43" t="s">
        <v>8</v>
      </c>
      <c r="J6" s="43"/>
      <c r="K6" s="43"/>
      <c r="L6" s="43"/>
      <c r="M6" s="43" t="s">
        <v>9</v>
      </c>
      <c r="N6" s="43"/>
      <c r="O6" s="43"/>
      <c r="P6" s="43"/>
      <c r="Q6" s="43" t="s">
        <v>10</v>
      </c>
      <c r="R6" s="43"/>
      <c r="S6" s="43"/>
      <c r="T6" s="43"/>
      <c r="U6" s="46" t="s">
        <v>11</v>
      </c>
      <c r="V6" s="46"/>
      <c r="W6" s="46" t="s">
        <v>12</v>
      </c>
      <c r="X6" s="46"/>
      <c r="Y6" s="44" t="s">
        <v>13</v>
      </c>
      <c r="Z6" s="44"/>
      <c r="AA6" s="7" t="s">
        <v>14</v>
      </c>
    </row>
    <row r="7" spans="1:27" ht="17.25" customHeight="1">
      <c r="A7" s="40"/>
      <c r="B7" s="41"/>
      <c r="C7" s="42"/>
      <c r="D7" s="42"/>
      <c r="E7" s="37" t="s">
        <v>137</v>
      </c>
      <c r="F7" s="37"/>
      <c r="G7" s="37" t="s">
        <v>138</v>
      </c>
      <c r="H7" s="37"/>
      <c r="I7" s="37" t="s">
        <v>137</v>
      </c>
      <c r="J7" s="37"/>
      <c r="K7" s="37" t="s">
        <v>138</v>
      </c>
      <c r="L7" s="37"/>
      <c r="M7" s="37" t="s">
        <v>137</v>
      </c>
      <c r="N7" s="37"/>
      <c r="O7" s="37" t="s">
        <v>138</v>
      </c>
      <c r="P7" s="37"/>
      <c r="Q7" s="37" t="s">
        <v>137</v>
      </c>
      <c r="R7" s="37"/>
      <c r="S7" s="37" t="s">
        <v>138</v>
      </c>
      <c r="T7" s="37"/>
      <c r="U7" s="38" t="s">
        <v>137</v>
      </c>
      <c r="V7" s="38" t="s">
        <v>138</v>
      </c>
      <c r="W7" s="38" t="s">
        <v>137</v>
      </c>
      <c r="X7" s="38" t="s">
        <v>138</v>
      </c>
      <c r="Y7" s="38" t="s">
        <v>137</v>
      </c>
      <c r="Z7" s="38" t="s">
        <v>138</v>
      </c>
      <c r="AA7" s="45" t="s">
        <v>15</v>
      </c>
    </row>
    <row r="8" spans="1:27" ht="48.75" customHeight="1">
      <c r="A8" s="40"/>
      <c r="B8" s="41"/>
      <c r="C8" s="15" t="s">
        <v>137</v>
      </c>
      <c r="D8" s="15" t="s">
        <v>138</v>
      </c>
      <c r="E8" s="32" t="s">
        <v>16</v>
      </c>
      <c r="F8" s="32" t="s">
        <v>17</v>
      </c>
      <c r="G8" s="32" t="s">
        <v>16</v>
      </c>
      <c r="H8" s="32" t="s">
        <v>17</v>
      </c>
      <c r="I8" s="32" t="s">
        <v>16</v>
      </c>
      <c r="J8" s="32" t="s">
        <v>17</v>
      </c>
      <c r="K8" s="32" t="s">
        <v>16</v>
      </c>
      <c r="L8" s="32" t="s">
        <v>17</v>
      </c>
      <c r="M8" s="32" t="s">
        <v>16</v>
      </c>
      <c r="N8" s="32" t="s">
        <v>17</v>
      </c>
      <c r="O8" s="32" t="s">
        <v>16</v>
      </c>
      <c r="P8" s="32" t="s">
        <v>17</v>
      </c>
      <c r="Q8" s="32" t="s">
        <v>16</v>
      </c>
      <c r="R8" s="32" t="s">
        <v>17</v>
      </c>
      <c r="S8" s="32" t="s">
        <v>16</v>
      </c>
      <c r="T8" s="32" t="s">
        <v>17</v>
      </c>
      <c r="U8" s="38"/>
      <c r="V8" s="38"/>
      <c r="W8" s="38"/>
      <c r="X8" s="38"/>
      <c r="Y8" s="38"/>
      <c r="Z8" s="38"/>
      <c r="AA8" s="45"/>
    </row>
    <row r="9" spans="1:27" ht="12.75" customHeight="1">
      <c r="A9" s="31" t="s">
        <v>18</v>
      </c>
      <c r="B9" s="31" t="s">
        <v>19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27</v>
      </c>
      <c r="Z9" s="31">
        <v>28</v>
      </c>
      <c r="AA9" s="8">
        <v>29</v>
      </c>
    </row>
    <row r="10" spans="1:28" ht="12" customHeight="1">
      <c r="A10" s="47">
        <v>171</v>
      </c>
      <c r="B10" s="17" t="str">
        <f>'Z1_1'!N3</f>
        <v>Апостолівський районний суд Дніпропетровської області</v>
      </c>
      <c r="C10" s="9">
        <v>5</v>
      </c>
      <c r="D10" s="5">
        <v>5</v>
      </c>
      <c r="E10" s="34">
        <v>12.181818181818182</v>
      </c>
      <c r="F10" s="34">
        <v>4.036363636363636</v>
      </c>
      <c r="G10" s="34">
        <v>9.854545454545455</v>
      </c>
      <c r="H10" s="34">
        <v>2.3272727272727276</v>
      </c>
      <c r="I10" s="34">
        <v>1.2727272727272727</v>
      </c>
      <c r="J10" s="34">
        <v>1.2363636363636363</v>
      </c>
      <c r="K10" s="34">
        <v>0.8</v>
      </c>
      <c r="L10" s="34">
        <v>0.7272727272727273</v>
      </c>
      <c r="M10" s="34">
        <v>25.963636363636365</v>
      </c>
      <c r="N10" s="34">
        <v>20.981818181818184</v>
      </c>
      <c r="O10" s="34">
        <v>20.69090909090909</v>
      </c>
      <c r="P10" s="34">
        <v>18.836363636363636</v>
      </c>
      <c r="Q10" s="33">
        <v>12.036363636363637</v>
      </c>
      <c r="R10" s="33">
        <v>11.563636363636364</v>
      </c>
      <c r="S10" s="34">
        <v>10.218181818181819</v>
      </c>
      <c r="T10" s="34">
        <v>9.381818181818183</v>
      </c>
      <c r="U10" s="33">
        <v>0</v>
      </c>
      <c r="V10" s="33">
        <v>0</v>
      </c>
      <c r="W10" s="33">
        <v>0.07272727272727274</v>
      </c>
      <c r="X10" s="34">
        <v>0</v>
      </c>
      <c r="Y10" s="33">
        <v>51.52727272727273</v>
      </c>
      <c r="Z10" s="34">
        <v>41.56363636363636</v>
      </c>
      <c r="AA10" s="10">
        <f>AB10</f>
        <v>-19.336626676076236</v>
      </c>
      <c r="AB10" s="13">
        <f>Z10/Y10*100-100</f>
        <v>-19.336626676076236</v>
      </c>
    </row>
    <row r="11" spans="1:28" ht="12" customHeight="1">
      <c r="A11" s="47">
        <v>172</v>
      </c>
      <c r="B11" s="17" t="str">
        <f>'Z1_1'!N6</f>
        <v>Васильківський районний суд Дніпропетровської області</v>
      </c>
      <c r="C11" s="9">
        <v>3</v>
      </c>
      <c r="D11" s="5">
        <v>3</v>
      </c>
      <c r="E11" s="34">
        <v>13.212121212121213</v>
      </c>
      <c r="F11" s="34">
        <v>4.484848484848485</v>
      </c>
      <c r="G11" s="34">
        <v>13.515151515151514</v>
      </c>
      <c r="H11" s="34">
        <v>3.0303030303030307</v>
      </c>
      <c r="I11" s="34">
        <v>0.42424242424242425</v>
      </c>
      <c r="J11" s="34">
        <v>0.42424242424242425</v>
      </c>
      <c r="K11" s="34">
        <v>0.30303030303030304</v>
      </c>
      <c r="L11" s="34">
        <v>0.2424242424242424</v>
      </c>
      <c r="M11" s="34">
        <v>24.12121212121212</v>
      </c>
      <c r="N11" s="34">
        <v>19.03030303030303</v>
      </c>
      <c r="O11" s="34">
        <v>17.93939393939394</v>
      </c>
      <c r="P11" s="34">
        <v>15.757575757575758</v>
      </c>
      <c r="Q11" s="33">
        <v>10.545454545454545</v>
      </c>
      <c r="R11" s="33">
        <v>10.484848484848484</v>
      </c>
      <c r="S11" s="34">
        <v>12.181818181818182</v>
      </c>
      <c r="T11" s="34">
        <v>12.06060606060606</v>
      </c>
      <c r="U11" s="33">
        <v>0</v>
      </c>
      <c r="V11" s="33">
        <v>0</v>
      </c>
      <c r="W11" s="33">
        <v>0.1212121212121212</v>
      </c>
      <c r="X11" s="34">
        <v>0.0606060606060606</v>
      </c>
      <c r="Y11" s="33">
        <v>48.42424242424243</v>
      </c>
      <c r="Z11" s="34">
        <v>44</v>
      </c>
      <c r="AA11" s="10">
        <f>AB11</f>
        <v>-9.136420525657087</v>
      </c>
      <c r="AB11" s="13">
        <f>Z11/Y11*100-100</f>
        <v>-9.136420525657087</v>
      </c>
    </row>
    <row r="12" spans="1:28" ht="12" customHeight="1">
      <c r="A12" s="47">
        <v>173</v>
      </c>
      <c r="B12" s="17" t="str">
        <f>'Z1_1'!N7</f>
        <v>Верхньодніпровський районний суд Дніпропетровської області</v>
      </c>
      <c r="C12" s="9">
        <v>5</v>
      </c>
      <c r="D12" s="5">
        <v>5</v>
      </c>
      <c r="E12" s="34">
        <v>14.545454545454545</v>
      </c>
      <c r="F12" s="34">
        <v>3.709090909090909</v>
      </c>
      <c r="G12" s="34">
        <v>14.727272727272727</v>
      </c>
      <c r="H12" s="34">
        <v>3.090909090909091</v>
      </c>
      <c r="I12" s="34">
        <v>1.4909090909090907</v>
      </c>
      <c r="J12" s="34">
        <v>0.6181818181818182</v>
      </c>
      <c r="K12" s="34">
        <v>0.6181818181818182</v>
      </c>
      <c r="L12" s="34">
        <v>0.4727272727272727</v>
      </c>
      <c r="M12" s="34">
        <v>23.781818181818185</v>
      </c>
      <c r="N12" s="34">
        <v>21.018181818181816</v>
      </c>
      <c r="O12" s="34">
        <v>22</v>
      </c>
      <c r="P12" s="34">
        <v>19.636363636363637</v>
      </c>
      <c r="Q12" s="33">
        <v>11.272727272727273</v>
      </c>
      <c r="R12" s="33">
        <v>11.054545454545455</v>
      </c>
      <c r="S12" s="34">
        <v>6.763636363636365</v>
      </c>
      <c r="T12" s="34">
        <v>6.763636363636365</v>
      </c>
      <c r="U12" s="33">
        <v>0</v>
      </c>
      <c r="V12" s="33">
        <v>0</v>
      </c>
      <c r="W12" s="33">
        <v>0.03636363636363637</v>
      </c>
      <c r="X12" s="34">
        <v>0</v>
      </c>
      <c r="Y12" s="33">
        <v>51.12727272727273</v>
      </c>
      <c r="Z12" s="34">
        <v>44.10909090909091</v>
      </c>
      <c r="AA12" s="10">
        <f>AB12</f>
        <v>-13.726884779516368</v>
      </c>
      <c r="AB12" s="13">
        <f>Z12/Y12*100-100</f>
        <v>-13.726884779516368</v>
      </c>
    </row>
    <row r="13" spans="1:28" ht="12" customHeight="1">
      <c r="A13" s="47">
        <v>174</v>
      </c>
      <c r="B13" s="17" t="str">
        <f>'Z1_1'!N8</f>
        <v>Вільногірський міський суд Дніпропетровської області</v>
      </c>
      <c r="C13" s="9">
        <v>4</v>
      </c>
      <c r="D13" s="5">
        <v>4</v>
      </c>
      <c r="E13" s="34">
        <v>5.954545454545454</v>
      </c>
      <c r="F13" s="34">
        <v>1.6818181818181819</v>
      </c>
      <c r="G13" s="34">
        <v>6.318181818181818</v>
      </c>
      <c r="H13" s="34">
        <v>1.4090909090909092</v>
      </c>
      <c r="I13" s="34">
        <v>1.1363636363636365</v>
      </c>
      <c r="J13" s="34">
        <v>0.5909090909090909</v>
      </c>
      <c r="K13" s="34">
        <v>0.8636363636363636</v>
      </c>
      <c r="L13" s="34">
        <v>0.5454545454545454</v>
      </c>
      <c r="M13" s="34">
        <v>16.40909090909091</v>
      </c>
      <c r="N13" s="34">
        <v>14.136363636363637</v>
      </c>
      <c r="O13" s="34">
        <v>11.954545454545455</v>
      </c>
      <c r="P13" s="34">
        <v>10.090909090909092</v>
      </c>
      <c r="Q13" s="33">
        <v>4.045454545454546</v>
      </c>
      <c r="R13" s="33">
        <v>3.9545454545454546</v>
      </c>
      <c r="S13" s="34">
        <v>2.409090909090909</v>
      </c>
      <c r="T13" s="34">
        <v>2.3181818181818183</v>
      </c>
      <c r="U13" s="33">
        <v>0</v>
      </c>
      <c r="V13" s="33">
        <v>0</v>
      </c>
      <c r="W13" s="33">
        <v>0</v>
      </c>
      <c r="X13" s="34">
        <v>0</v>
      </c>
      <c r="Y13" s="33">
        <v>27.545454545454547</v>
      </c>
      <c r="Z13" s="34">
        <v>21.545454545454547</v>
      </c>
      <c r="AA13" s="10">
        <f>AB13</f>
        <v>-21.78217821782178</v>
      </c>
      <c r="AB13" s="13">
        <f>Z13/Y13*100-100</f>
        <v>-21.78217821782178</v>
      </c>
    </row>
    <row r="14" spans="1:28" ht="12" customHeight="1">
      <c r="A14" s="47">
        <v>175</v>
      </c>
      <c r="B14" s="17" t="str">
        <f>'Z1_1'!N11</f>
        <v>Дніпропетровський районний суд Дніпропетровської області</v>
      </c>
      <c r="C14" s="9">
        <v>8</v>
      </c>
      <c r="D14" s="5">
        <v>8</v>
      </c>
      <c r="E14" s="34">
        <v>18.704545454545453</v>
      </c>
      <c r="F14" s="34">
        <v>2.477272727272727</v>
      </c>
      <c r="G14" s="34">
        <v>17.5</v>
      </c>
      <c r="H14" s="34">
        <v>2.5681818181818183</v>
      </c>
      <c r="I14" s="34">
        <v>0.7272727272727273</v>
      </c>
      <c r="J14" s="34">
        <v>0.36363636363636365</v>
      </c>
      <c r="K14" s="34">
        <v>1.1363636363636365</v>
      </c>
      <c r="L14" s="34">
        <v>0.6590909090909091</v>
      </c>
      <c r="M14" s="34">
        <v>31.681818181818183</v>
      </c>
      <c r="N14" s="34">
        <v>20.136363636363637</v>
      </c>
      <c r="O14" s="34">
        <v>33.02272727272727</v>
      </c>
      <c r="P14" s="34">
        <v>21.295454545454547</v>
      </c>
      <c r="Q14" s="33">
        <v>16.204545454545453</v>
      </c>
      <c r="R14" s="33">
        <v>16.15909090909091</v>
      </c>
      <c r="S14" s="34">
        <v>17.636363636363637</v>
      </c>
      <c r="T14" s="34">
        <v>17.068181818181817</v>
      </c>
      <c r="U14" s="33">
        <v>0</v>
      </c>
      <c r="V14" s="33">
        <v>0</v>
      </c>
      <c r="W14" s="33">
        <v>0.36363636363636365</v>
      </c>
      <c r="X14" s="34">
        <v>0.06818181818181818</v>
      </c>
      <c r="Y14" s="33">
        <v>67.68181818181817</v>
      </c>
      <c r="Z14" s="34">
        <v>69.36363636363636</v>
      </c>
      <c r="AA14" s="10">
        <f>AB14</f>
        <v>2.4848891873740797</v>
      </c>
      <c r="AB14" s="13">
        <f>Z14/Y14*100-100</f>
        <v>2.4848891873740797</v>
      </c>
    </row>
    <row r="15" spans="1:28" ht="12" customHeight="1">
      <c r="A15" s="47">
        <v>176</v>
      </c>
      <c r="B15" s="17" t="str">
        <f>'Z1_1'!N15</f>
        <v>Жовтоводський міський суд Дніпропетровської області</v>
      </c>
      <c r="C15" s="9">
        <v>7</v>
      </c>
      <c r="D15" s="5">
        <v>7</v>
      </c>
      <c r="E15" s="34">
        <v>10.38961038961039</v>
      </c>
      <c r="F15" s="34">
        <v>2.103896103896104</v>
      </c>
      <c r="G15" s="34">
        <v>30.493506493506494</v>
      </c>
      <c r="H15" s="34">
        <v>1.5324675324675325</v>
      </c>
      <c r="I15" s="34">
        <v>2.077922077922078</v>
      </c>
      <c r="J15" s="34">
        <v>0.5714285714285714</v>
      </c>
      <c r="K15" s="34">
        <v>0.961038961038961</v>
      </c>
      <c r="L15" s="34">
        <v>0.6233766233766234</v>
      </c>
      <c r="M15" s="34">
        <v>21.766233766233764</v>
      </c>
      <c r="N15" s="34">
        <v>20.441558441558442</v>
      </c>
      <c r="O15" s="34">
        <v>14.727272727272727</v>
      </c>
      <c r="P15" s="34">
        <v>10.493506493506494</v>
      </c>
      <c r="Q15" s="33">
        <v>4.415584415584416</v>
      </c>
      <c r="R15" s="33">
        <v>4.311688311688312</v>
      </c>
      <c r="S15" s="34">
        <v>2.103896103896104</v>
      </c>
      <c r="T15" s="34">
        <v>2.103896103896104</v>
      </c>
      <c r="U15" s="33">
        <v>0</v>
      </c>
      <c r="V15" s="33">
        <v>0</v>
      </c>
      <c r="W15" s="33">
        <v>0.025974025974025972</v>
      </c>
      <c r="X15" s="34">
        <v>0</v>
      </c>
      <c r="Y15" s="33">
        <v>38.675324675324674</v>
      </c>
      <c r="Z15" s="34">
        <v>48.285714285714285</v>
      </c>
      <c r="AA15" s="10">
        <f>AB15</f>
        <v>24.84889187374077</v>
      </c>
      <c r="AB15" s="13">
        <f>Z15/Y15*100-100</f>
        <v>24.84889187374077</v>
      </c>
    </row>
    <row r="16" spans="1:28" ht="12" customHeight="1">
      <c r="A16" s="47">
        <v>177</v>
      </c>
      <c r="B16" s="17" t="str">
        <f>'Z1_1'!N21</f>
        <v>Криворізький районний суд Дніпропетровської області</v>
      </c>
      <c r="C16" s="9">
        <v>5</v>
      </c>
      <c r="D16" s="5">
        <v>5</v>
      </c>
      <c r="E16" s="34">
        <v>9.636363636363637</v>
      </c>
      <c r="F16" s="34">
        <v>1.6727272727272726</v>
      </c>
      <c r="G16" s="34">
        <v>13.927272727272726</v>
      </c>
      <c r="H16" s="34">
        <v>1.8909090909090909</v>
      </c>
      <c r="I16" s="34">
        <v>0.9818181818181819</v>
      </c>
      <c r="J16" s="34">
        <v>0.6181818181818182</v>
      </c>
      <c r="K16" s="34">
        <v>0.8</v>
      </c>
      <c r="L16" s="34">
        <v>0.18181818181818182</v>
      </c>
      <c r="M16" s="34">
        <v>27.2</v>
      </c>
      <c r="N16" s="34">
        <v>16.145454545454545</v>
      </c>
      <c r="O16" s="34">
        <v>21.672727272727272</v>
      </c>
      <c r="P16" s="34">
        <v>15.054545454545455</v>
      </c>
      <c r="Q16" s="33">
        <v>17.272727272727273</v>
      </c>
      <c r="R16" s="33">
        <v>15.636363636363637</v>
      </c>
      <c r="S16" s="34">
        <v>13.781818181818181</v>
      </c>
      <c r="T16" s="34">
        <v>13.018181818181818</v>
      </c>
      <c r="U16" s="33">
        <v>0</v>
      </c>
      <c r="V16" s="33">
        <v>0</v>
      </c>
      <c r="W16" s="33">
        <v>0</v>
      </c>
      <c r="X16" s="34">
        <v>0.03636363636363637</v>
      </c>
      <c r="Y16" s="33">
        <v>55.09090909090909</v>
      </c>
      <c r="Z16" s="34">
        <v>50.21818181818182</v>
      </c>
      <c r="AA16" s="10">
        <f>AB16</f>
        <v>-8.844884488448841</v>
      </c>
      <c r="AB16" s="13">
        <f>Z16/Y16*100-100</f>
        <v>-8.844884488448841</v>
      </c>
    </row>
    <row r="17" spans="1:28" ht="12" customHeight="1">
      <c r="A17" s="47">
        <v>178</v>
      </c>
      <c r="B17" s="17" t="str">
        <f>'Z1_1'!N22</f>
        <v>Криничанський районний суд Дніпропетровської області</v>
      </c>
      <c r="C17" s="9">
        <v>3</v>
      </c>
      <c r="D17" s="5">
        <v>3</v>
      </c>
      <c r="E17" s="34">
        <v>12.545454545454545</v>
      </c>
      <c r="F17" s="34">
        <v>4.242424242424242</v>
      </c>
      <c r="G17" s="34">
        <v>18.06060606060606</v>
      </c>
      <c r="H17" s="34">
        <v>2.9696969696969693</v>
      </c>
      <c r="I17" s="34">
        <v>1.0909090909090908</v>
      </c>
      <c r="J17" s="34">
        <v>0.9090909090909091</v>
      </c>
      <c r="K17" s="34">
        <v>1.7575757575757576</v>
      </c>
      <c r="L17" s="34">
        <v>1.2727272727272727</v>
      </c>
      <c r="M17" s="34">
        <v>27.939393939393938</v>
      </c>
      <c r="N17" s="34">
        <v>23.515151515151516</v>
      </c>
      <c r="O17" s="34">
        <v>28.424242424242426</v>
      </c>
      <c r="P17" s="34">
        <v>23.757575757575754</v>
      </c>
      <c r="Q17" s="33">
        <v>22.666666666666668</v>
      </c>
      <c r="R17" s="33">
        <v>21.575757575757578</v>
      </c>
      <c r="S17" s="34">
        <v>16.606060606060606</v>
      </c>
      <c r="T17" s="34">
        <v>15.878787878787877</v>
      </c>
      <c r="U17" s="33">
        <v>0</v>
      </c>
      <c r="V17" s="33">
        <v>0</v>
      </c>
      <c r="W17" s="33">
        <v>0.1212121212121212</v>
      </c>
      <c r="X17" s="34">
        <v>0.1212121212121212</v>
      </c>
      <c r="Y17" s="33">
        <v>64.36363636363637</v>
      </c>
      <c r="Z17" s="34">
        <v>64.96969696969697</v>
      </c>
      <c r="AA17" s="10">
        <f>AB17</f>
        <v>0.9416195856873628</v>
      </c>
      <c r="AB17" s="13">
        <f>Z17/Y17*100-100</f>
        <v>0.9416195856873628</v>
      </c>
    </row>
    <row r="18" spans="1:28" ht="12" customHeight="1">
      <c r="A18" s="47">
        <v>179</v>
      </c>
      <c r="B18" s="17" t="str">
        <f>'Z1_1'!N24</f>
        <v>Магдалинівський районний суд Дніпропетровської області</v>
      </c>
      <c r="C18" s="9">
        <v>4</v>
      </c>
      <c r="D18" s="5">
        <v>4</v>
      </c>
      <c r="E18" s="34">
        <v>4.7727272727272725</v>
      </c>
      <c r="F18" s="34">
        <v>0.8636363636363636</v>
      </c>
      <c r="G18" s="34">
        <v>0</v>
      </c>
      <c r="H18" s="34">
        <v>0</v>
      </c>
      <c r="I18" s="34">
        <v>0.6363636363636364</v>
      </c>
      <c r="J18" s="34">
        <v>0.3181818181818182</v>
      </c>
      <c r="K18" s="34">
        <v>0.09090909090909091</v>
      </c>
      <c r="L18" s="34">
        <v>0</v>
      </c>
      <c r="M18" s="34">
        <v>19.545454545454547</v>
      </c>
      <c r="N18" s="34">
        <v>8.181818181818182</v>
      </c>
      <c r="O18" s="34">
        <v>8.5</v>
      </c>
      <c r="P18" s="34">
        <v>0.045454545454545456</v>
      </c>
      <c r="Q18" s="33">
        <v>12.136363636363637</v>
      </c>
      <c r="R18" s="33">
        <v>12.090909090909092</v>
      </c>
      <c r="S18" s="34">
        <v>10.590909090909092</v>
      </c>
      <c r="T18" s="34">
        <v>10.590909090909092</v>
      </c>
      <c r="U18" s="33">
        <v>0</v>
      </c>
      <c r="V18" s="33">
        <v>0</v>
      </c>
      <c r="W18" s="33">
        <v>0</v>
      </c>
      <c r="X18" s="34">
        <v>0</v>
      </c>
      <c r="Y18" s="33">
        <v>37.09090909090909</v>
      </c>
      <c r="Z18" s="34">
        <v>19.181818181818183</v>
      </c>
      <c r="AA18" s="10">
        <f>AB18</f>
        <v>-48.28431372549019</v>
      </c>
      <c r="AB18" s="13">
        <f>Z18/Y18*100-100</f>
        <v>-48.28431372549019</v>
      </c>
    </row>
    <row r="19" spans="1:28" ht="12" customHeight="1">
      <c r="A19" s="47">
        <v>180</v>
      </c>
      <c r="B19" s="17" t="str">
        <f>'Z1_1'!N25</f>
        <v>Марганецький міський суд Дніпропетровської області</v>
      </c>
      <c r="C19" s="9">
        <v>5</v>
      </c>
      <c r="D19" s="5">
        <v>5</v>
      </c>
      <c r="E19" s="34">
        <v>12.509090909090908</v>
      </c>
      <c r="F19" s="34">
        <v>2.5818181818181816</v>
      </c>
      <c r="G19" s="34">
        <v>13.163636363636364</v>
      </c>
      <c r="H19" s="34">
        <v>3.0181818181818185</v>
      </c>
      <c r="I19" s="34">
        <v>4.1454545454545455</v>
      </c>
      <c r="J19" s="34">
        <v>0.7272727272727273</v>
      </c>
      <c r="K19" s="34">
        <v>1.9272727272727272</v>
      </c>
      <c r="L19" s="34">
        <v>1.2363636363636363</v>
      </c>
      <c r="M19" s="34">
        <v>34.14545454545455</v>
      </c>
      <c r="N19" s="34">
        <v>21.30909090909091</v>
      </c>
      <c r="O19" s="34">
        <v>21.12727272727273</v>
      </c>
      <c r="P19" s="34">
        <v>16.29090909090909</v>
      </c>
      <c r="Q19" s="33">
        <v>11.236363636363636</v>
      </c>
      <c r="R19" s="33">
        <v>11.018181818181818</v>
      </c>
      <c r="S19" s="34">
        <v>9.818181818181818</v>
      </c>
      <c r="T19" s="34">
        <v>9.781818181818181</v>
      </c>
      <c r="U19" s="33">
        <v>0</v>
      </c>
      <c r="V19" s="33">
        <v>0</v>
      </c>
      <c r="W19" s="33">
        <v>0.07272727272727274</v>
      </c>
      <c r="X19" s="34">
        <v>0.14545454545454548</v>
      </c>
      <c r="Y19" s="33">
        <v>62.1090909090909</v>
      </c>
      <c r="Z19" s="34">
        <v>46.18181818181818</v>
      </c>
      <c r="AA19" s="10">
        <f>AB19</f>
        <v>-25.64402810304449</v>
      </c>
      <c r="AB19" s="13">
        <f>Z19/Y19*100-100</f>
        <v>-25.64402810304449</v>
      </c>
    </row>
    <row r="20" spans="1:28" ht="12" customHeight="1">
      <c r="A20" s="47">
        <v>181</v>
      </c>
      <c r="B20" s="17" t="str">
        <f>'Z1_1'!N26</f>
        <v>Межівський районний суд Дніпропетровської області</v>
      </c>
      <c r="C20" s="9">
        <v>3</v>
      </c>
      <c r="D20" s="5">
        <v>3</v>
      </c>
      <c r="E20" s="34">
        <v>5.818181818181818</v>
      </c>
      <c r="F20" s="34">
        <v>2.484848484848485</v>
      </c>
      <c r="G20" s="34">
        <v>6.060606060606061</v>
      </c>
      <c r="H20" s="34">
        <v>2.848484848484848</v>
      </c>
      <c r="I20" s="34">
        <v>0.6060606060606061</v>
      </c>
      <c r="J20" s="34">
        <v>0.42424242424242425</v>
      </c>
      <c r="K20" s="34">
        <v>0.36363636363636365</v>
      </c>
      <c r="L20" s="34">
        <v>0.36363636363636365</v>
      </c>
      <c r="M20" s="34">
        <v>14.121212121212123</v>
      </c>
      <c r="N20" s="34">
        <v>13.393939393939394</v>
      </c>
      <c r="O20" s="34">
        <v>13.333333333333332</v>
      </c>
      <c r="P20" s="34">
        <v>12.181818181818182</v>
      </c>
      <c r="Q20" s="33">
        <v>10.06060606060606</v>
      </c>
      <c r="R20" s="33">
        <v>9.696969696969697</v>
      </c>
      <c r="S20" s="34">
        <v>7.454545454545454</v>
      </c>
      <c r="T20" s="34">
        <v>7.393939393939394</v>
      </c>
      <c r="U20" s="33">
        <v>0</v>
      </c>
      <c r="V20" s="33">
        <v>0</v>
      </c>
      <c r="W20" s="33">
        <v>0.1212121212121212</v>
      </c>
      <c r="X20" s="34">
        <v>0</v>
      </c>
      <c r="Y20" s="33">
        <v>30.72727272727273</v>
      </c>
      <c r="Z20" s="34">
        <v>27.21212121212121</v>
      </c>
      <c r="AA20" s="10">
        <f>AB20</f>
        <v>-11.439842209072992</v>
      </c>
      <c r="AB20" s="13">
        <f>Z20/Y20*100-100</f>
        <v>-11.439842209072992</v>
      </c>
    </row>
    <row r="21" spans="1:28" ht="12" customHeight="1">
      <c r="A21" s="47">
        <v>182</v>
      </c>
      <c r="B21" s="17" t="str">
        <f>'Z1_1'!N27</f>
        <v>Нікопольський міськрайонний суд Дніпропетровської області</v>
      </c>
      <c r="C21" s="9">
        <v>15</v>
      </c>
      <c r="D21" s="5">
        <v>15</v>
      </c>
      <c r="E21" s="34">
        <v>15.466666666666667</v>
      </c>
      <c r="F21" s="34">
        <v>3.709090909090909</v>
      </c>
      <c r="G21" s="34">
        <v>16.61818181818182</v>
      </c>
      <c r="H21" s="34">
        <v>2.4969696969696966</v>
      </c>
      <c r="I21" s="34">
        <v>0.9333333333333335</v>
      </c>
      <c r="J21" s="34">
        <v>0.4606060606060606</v>
      </c>
      <c r="K21" s="34">
        <v>1.1272727272727272</v>
      </c>
      <c r="L21" s="34">
        <v>0.7515151515151516</v>
      </c>
      <c r="M21" s="34">
        <v>34.60606060606061</v>
      </c>
      <c r="N21" s="34">
        <v>26.024242424242424</v>
      </c>
      <c r="O21" s="34">
        <v>24.654545454545453</v>
      </c>
      <c r="P21" s="34">
        <v>18.727272727272727</v>
      </c>
      <c r="Q21" s="33">
        <v>9.781818181818181</v>
      </c>
      <c r="R21" s="33">
        <v>9.76969696969697</v>
      </c>
      <c r="S21" s="34">
        <v>8.896969696969697</v>
      </c>
      <c r="T21" s="34">
        <v>8.860606060606061</v>
      </c>
      <c r="U21" s="33">
        <v>0.03636363636363637</v>
      </c>
      <c r="V21" s="33">
        <v>0</v>
      </c>
      <c r="W21" s="33">
        <v>0.07272727272727274</v>
      </c>
      <c r="X21" s="34">
        <v>0.07272727272727274</v>
      </c>
      <c r="Y21" s="33">
        <v>60.8969696969697</v>
      </c>
      <c r="Z21" s="34">
        <v>51.369696969696975</v>
      </c>
      <c r="AA21" s="10">
        <f>AB21</f>
        <v>-15.644904458598717</v>
      </c>
      <c r="AB21" s="13">
        <f>Z21/Y21*100-100</f>
        <v>-15.644904458598717</v>
      </c>
    </row>
    <row r="22" spans="1:28" ht="12" customHeight="1">
      <c r="A22" s="47">
        <v>183</v>
      </c>
      <c r="B22" s="17" t="str">
        <f>'Z1_1'!N28</f>
        <v>Новомосковський міськрайонний суд Дніпропетровської області</v>
      </c>
      <c r="C22" s="9">
        <v>13</v>
      </c>
      <c r="D22" s="5">
        <v>13</v>
      </c>
      <c r="E22" s="34">
        <v>13.37062937062937</v>
      </c>
      <c r="F22" s="34">
        <v>5.062937062937063</v>
      </c>
      <c r="G22" s="34">
        <v>16.923076923076923</v>
      </c>
      <c r="H22" s="34">
        <v>5.3426573426573425</v>
      </c>
      <c r="I22" s="34">
        <v>1.5664335664335665</v>
      </c>
      <c r="J22" s="34">
        <v>0.7132867132867132</v>
      </c>
      <c r="K22" s="34">
        <v>1.6923076923076925</v>
      </c>
      <c r="L22" s="34">
        <v>1.048951048951049</v>
      </c>
      <c r="M22" s="34">
        <v>29.07692307692308</v>
      </c>
      <c r="N22" s="34">
        <v>22.475524475524477</v>
      </c>
      <c r="O22" s="34">
        <v>31.04895104895105</v>
      </c>
      <c r="P22" s="34">
        <v>18.965034965034963</v>
      </c>
      <c r="Q22" s="33">
        <v>21.426573426573427</v>
      </c>
      <c r="R22" s="33">
        <v>21.034965034965037</v>
      </c>
      <c r="S22" s="34">
        <v>18.48951048951049</v>
      </c>
      <c r="T22" s="34">
        <v>17.776223776223777</v>
      </c>
      <c r="U22" s="33">
        <v>0</v>
      </c>
      <c r="V22" s="33">
        <v>0</v>
      </c>
      <c r="W22" s="33">
        <v>0.15384615384615385</v>
      </c>
      <c r="X22" s="34">
        <v>0.027972027972027972</v>
      </c>
      <c r="Y22" s="33">
        <v>65.5944055944056</v>
      </c>
      <c r="Z22" s="34">
        <v>68.18181818181819</v>
      </c>
      <c r="AA22" s="10">
        <f>AB22</f>
        <v>3.9445628997867743</v>
      </c>
      <c r="AB22" s="13">
        <f>Z22/Y22*100-100</f>
        <v>3.9445628997867743</v>
      </c>
    </row>
    <row r="23" spans="1:28" ht="12" customHeight="1">
      <c r="A23" s="47">
        <v>184</v>
      </c>
      <c r="B23" s="17" t="str">
        <f>'Z1_1'!N29</f>
        <v>Орджонікідзевський міський суд Дніпропетровської області</v>
      </c>
      <c r="C23" s="9">
        <v>6</v>
      </c>
      <c r="D23" s="5">
        <v>6</v>
      </c>
      <c r="E23" s="34">
        <v>15.212121212121213</v>
      </c>
      <c r="F23" s="34">
        <v>2.9393939393939394</v>
      </c>
      <c r="G23" s="34">
        <v>16.272727272727273</v>
      </c>
      <c r="H23" s="34">
        <v>2.2424242424242427</v>
      </c>
      <c r="I23" s="34">
        <v>1.2424242424242424</v>
      </c>
      <c r="J23" s="34">
        <v>1.0303030303030303</v>
      </c>
      <c r="K23" s="34">
        <v>0.9090909090909091</v>
      </c>
      <c r="L23" s="34">
        <v>0.6363636363636364</v>
      </c>
      <c r="M23" s="34">
        <v>20.666666666666668</v>
      </c>
      <c r="N23" s="34">
        <v>16.333333333333332</v>
      </c>
      <c r="O23" s="34">
        <v>13.15151515151515</v>
      </c>
      <c r="P23" s="34">
        <v>10.333333333333334</v>
      </c>
      <c r="Q23" s="33">
        <v>10.151515151515152</v>
      </c>
      <c r="R23" s="33">
        <v>10.121212121212121</v>
      </c>
      <c r="S23" s="34">
        <v>8.545454545454545</v>
      </c>
      <c r="T23" s="34">
        <v>8</v>
      </c>
      <c r="U23" s="33">
        <v>0</v>
      </c>
      <c r="V23" s="33">
        <v>0.0303030303030303</v>
      </c>
      <c r="W23" s="33">
        <v>0.0606060606060606</v>
      </c>
      <c r="X23" s="34">
        <v>0.09090909090909091</v>
      </c>
      <c r="Y23" s="33">
        <v>47.33333333333334</v>
      </c>
      <c r="Z23" s="34">
        <v>39</v>
      </c>
      <c r="AA23" s="10">
        <f>AB23</f>
        <v>-17.605633802816925</v>
      </c>
      <c r="AB23" s="13">
        <f>Z23/Y23*100-100</f>
        <v>-17.605633802816925</v>
      </c>
    </row>
    <row r="24" spans="1:28" ht="12" customHeight="1">
      <c r="A24" s="47">
        <v>185</v>
      </c>
      <c r="B24" s="17" t="str">
        <f>'Z1_1'!N30</f>
        <v>Павлоградський міськрайонний суд Дніпропетровської області</v>
      </c>
      <c r="C24" s="9">
        <v>21</v>
      </c>
      <c r="D24" s="5">
        <v>21</v>
      </c>
      <c r="E24" s="34">
        <v>10.83982683982684</v>
      </c>
      <c r="F24" s="34">
        <v>2.675324675324675</v>
      </c>
      <c r="G24" s="34">
        <v>12.813852813852815</v>
      </c>
      <c r="H24" s="34">
        <v>2.155844155844156</v>
      </c>
      <c r="I24" s="34">
        <v>4.008658008658009</v>
      </c>
      <c r="J24" s="34">
        <v>1.6536796536796536</v>
      </c>
      <c r="K24" s="34">
        <v>3.6103896103896105</v>
      </c>
      <c r="L24" s="34">
        <v>1.038961038961039</v>
      </c>
      <c r="M24" s="34">
        <v>38.83982683982684</v>
      </c>
      <c r="N24" s="34">
        <v>29.844155844155843</v>
      </c>
      <c r="O24" s="34">
        <v>26.043290043290042</v>
      </c>
      <c r="P24" s="34">
        <v>19.575757575757578</v>
      </c>
      <c r="Q24" s="33">
        <v>11.670995670995671</v>
      </c>
      <c r="R24" s="33">
        <v>11.54112554112554</v>
      </c>
      <c r="S24" s="34">
        <v>10.493506493506494</v>
      </c>
      <c r="T24" s="34">
        <v>9.948051948051948</v>
      </c>
      <c r="U24" s="33">
        <v>0.017316017316017316</v>
      </c>
      <c r="V24" s="33">
        <v>0</v>
      </c>
      <c r="W24" s="33">
        <v>0.06926406926406926</v>
      </c>
      <c r="X24" s="34">
        <v>0</v>
      </c>
      <c r="Y24" s="33">
        <v>65.44588744588744</v>
      </c>
      <c r="Z24" s="34">
        <v>52.96103896103896</v>
      </c>
      <c r="AA24" s="10">
        <f>AB24</f>
        <v>-19.07659743352295</v>
      </c>
      <c r="AB24" s="13">
        <f>Z24/Y24*100-100</f>
        <v>-19.07659743352295</v>
      </c>
    </row>
    <row r="25" spans="1:28" ht="12" customHeight="1">
      <c r="A25" s="47">
        <v>186</v>
      </c>
      <c r="B25" s="17" t="str">
        <f>'Z1_1'!N31</f>
        <v>Першотравенський міський суд Дніпропетровської області</v>
      </c>
      <c r="C25" s="9">
        <v>4</v>
      </c>
      <c r="D25" s="5">
        <v>4</v>
      </c>
      <c r="E25" s="34">
        <v>10.636363636363637</v>
      </c>
      <c r="F25" s="34">
        <v>4</v>
      </c>
      <c r="G25" s="34">
        <v>11.090909090909092</v>
      </c>
      <c r="H25" s="34">
        <v>2</v>
      </c>
      <c r="I25" s="34">
        <v>2.9545454545454546</v>
      </c>
      <c r="J25" s="34">
        <v>1.0909090909090908</v>
      </c>
      <c r="K25" s="34">
        <v>1.2727272727272727</v>
      </c>
      <c r="L25" s="34">
        <v>0.6818181818181818</v>
      </c>
      <c r="M25" s="34">
        <v>21</v>
      </c>
      <c r="N25" s="34">
        <v>16.454545454545453</v>
      </c>
      <c r="O25" s="34">
        <v>21.545454545454547</v>
      </c>
      <c r="P25" s="34">
        <v>16.272727272727273</v>
      </c>
      <c r="Q25" s="33">
        <v>13.727272727272727</v>
      </c>
      <c r="R25" s="33">
        <v>13.454545454545455</v>
      </c>
      <c r="S25" s="34">
        <v>11.590909090909092</v>
      </c>
      <c r="T25" s="34">
        <v>11.5</v>
      </c>
      <c r="U25" s="33">
        <v>0</v>
      </c>
      <c r="V25" s="33">
        <v>0</v>
      </c>
      <c r="W25" s="33">
        <v>0</v>
      </c>
      <c r="X25" s="34">
        <v>0</v>
      </c>
      <c r="Y25" s="33">
        <v>48.31818181818182</v>
      </c>
      <c r="Z25" s="34">
        <v>45.5</v>
      </c>
      <c r="AA25" s="10">
        <f>AB25</f>
        <v>-5.832549388523063</v>
      </c>
      <c r="AB25" s="13">
        <f>Z25/Y25*100-100</f>
        <v>-5.832549388523063</v>
      </c>
    </row>
    <row r="26" spans="1:28" ht="12" customHeight="1">
      <c r="A26" s="47">
        <v>187</v>
      </c>
      <c r="B26" s="17" t="str">
        <f>'Z1_1'!N32</f>
        <v>Петриківський районний суд Дніпропетровської області</v>
      </c>
      <c r="C26" s="9">
        <v>4</v>
      </c>
      <c r="D26" s="5">
        <v>4</v>
      </c>
      <c r="E26" s="34">
        <v>18.681818181818183</v>
      </c>
      <c r="F26" s="34">
        <v>5.7727272727272725</v>
      </c>
      <c r="G26" s="34">
        <v>14.727272727272727</v>
      </c>
      <c r="H26" s="34">
        <v>3.8181818181818183</v>
      </c>
      <c r="I26" s="34">
        <v>0.45454545454545453</v>
      </c>
      <c r="J26" s="34">
        <v>0.2727272727272727</v>
      </c>
      <c r="K26" s="34">
        <v>0.13636363636363635</v>
      </c>
      <c r="L26" s="34">
        <v>0.13636363636363635</v>
      </c>
      <c r="M26" s="34">
        <v>13.090909090909092</v>
      </c>
      <c r="N26" s="34">
        <v>10.363636363636363</v>
      </c>
      <c r="O26" s="34">
        <v>13.909090909090908</v>
      </c>
      <c r="P26" s="34">
        <v>11.136363636363637</v>
      </c>
      <c r="Q26" s="33">
        <v>10.227272727272727</v>
      </c>
      <c r="R26" s="33">
        <v>8.681818181818182</v>
      </c>
      <c r="S26" s="34">
        <v>4.7727272727272725</v>
      </c>
      <c r="T26" s="34">
        <v>4.590909090909091</v>
      </c>
      <c r="U26" s="33">
        <v>0</v>
      </c>
      <c r="V26" s="33">
        <v>0</v>
      </c>
      <c r="W26" s="33">
        <v>0.045454545454545456</v>
      </c>
      <c r="X26" s="34">
        <v>0</v>
      </c>
      <c r="Y26" s="33">
        <v>42.5</v>
      </c>
      <c r="Z26" s="34">
        <v>33.54545454545455</v>
      </c>
      <c r="AA26" s="10">
        <f>AB26</f>
        <v>-21.069518716577534</v>
      </c>
      <c r="AB26" s="13">
        <f>Z26/Y26*100-100</f>
        <v>-21.069518716577534</v>
      </c>
    </row>
    <row r="27" spans="1:28" ht="12" customHeight="1">
      <c r="A27" s="47">
        <v>188</v>
      </c>
      <c r="B27" s="17" t="str">
        <f>'Z1_1'!N33</f>
        <v>Петропавлівський районний суд Дніпропетровської області</v>
      </c>
      <c r="C27" s="9">
        <v>5</v>
      </c>
      <c r="D27" s="5">
        <v>5</v>
      </c>
      <c r="E27" s="34">
        <v>7.927272727272728</v>
      </c>
      <c r="F27" s="34">
        <v>3.563636363636364</v>
      </c>
      <c r="G27" s="34">
        <v>8.181818181818182</v>
      </c>
      <c r="H27" s="34">
        <v>1.9636363636363638</v>
      </c>
      <c r="I27" s="34">
        <v>1.0545454545454545</v>
      </c>
      <c r="J27" s="34">
        <v>0.43636363636363634</v>
      </c>
      <c r="K27" s="34">
        <v>0.43636363636363634</v>
      </c>
      <c r="L27" s="34">
        <v>0.21818181818181817</v>
      </c>
      <c r="M27" s="34">
        <v>14.4</v>
      </c>
      <c r="N27" s="34">
        <v>12.109090909090908</v>
      </c>
      <c r="O27" s="34">
        <v>14.109090909090908</v>
      </c>
      <c r="P27" s="34">
        <v>11.563636363636364</v>
      </c>
      <c r="Q27" s="33">
        <v>9.418181818181818</v>
      </c>
      <c r="R27" s="33">
        <v>9.345454545454546</v>
      </c>
      <c r="S27" s="34">
        <v>9.636363636363637</v>
      </c>
      <c r="T27" s="34">
        <v>9.345454545454546</v>
      </c>
      <c r="U27" s="33">
        <v>0</v>
      </c>
      <c r="V27" s="33">
        <v>0</v>
      </c>
      <c r="W27" s="33">
        <v>0.10909090909090909</v>
      </c>
      <c r="X27" s="34">
        <v>0.03636363636363637</v>
      </c>
      <c r="Y27" s="33">
        <v>32.90909090909091</v>
      </c>
      <c r="Z27" s="34">
        <v>32.4</v>
      </c>
      <c r="AA27" s="10">
        <f>AB27</f>
        <v>-1.5469613259668478</v>
      </c>
      <c r="AB27" s="13">
        <f>Z27/Y27*100-100</f>
        <v>-1.5469613259668478</v>
      </c>
    </row>
    <row r="28" spans="1:28" ht="12" customHeight="1">
      <c r="A28" s="47">
        <v>189</v>
      </c>
      <c r="B28" s="17" t="str">
        <f>'Z1_1'!N34</f>
        <v>Покровський районний суд Дніпропетровської області</v>
      </c>
      <c r="C28" s="9">
        <v>5</v>
      </c>
      <c r="D28" s="5">
        <v>5</v>
      </c>
      <c r="E28" s="34">
        <v>10.290909090909091</v>
      </c>
      <c r="F28" s="34">
        <v>4.036363636363636</v>
      </c>
      <c r="G28" s="34">
        <v>5.2</v>
      </c>
      <c r="H28" s="34">
        <v>2.4363636363636365</v>
      </c>
      <c r="I28" s="34">
        <v>0.5818181818181819</v>
      </c>
      <c r="J28" s="34">
        <v>0.509090909090909</v>
      </c>
      <c r="K28" s="34">
        <v>0.7636363636363637</v>
      </c>
      <c r="L28" s="34">
        <v>0.5454545454545454</v>
      </c>
      <c r="M28" s="34">
        <v>27.636363636363637</v>
      </c>
      <c r="N28" s="34">
        <v>23.672727272727272</v>
      </c>
      <c r="O28" s="34">
        <v>15.854545454545455</v>
      </c>
      <c r="P28" s="34">
        <v>14.509090909090908</v>
      </c>
      <c r="Q28" s="33">
        <v>13.672727272727274</v>
      </c>
      <c r="R28" s="33">
        <v>13.418181818181818</v>
      </c>
      <c r="S28" s="34">
        <v>10.181818181818182</v>
      </c>
      <c r="T28" s="34">
        <v>9.854545454545455</v>
      </c>
      <c r="U28" s="33">
        <v>0</v>
      </c>
      <c r="V28" s="33">
        <v>0</v>
      </c>
      <c r="W28" s="33">
        <v>0.14545454545454548</v>
      </c>
      <c r="X28" s="34">
        <v>0.03636363636363637</v>
      </c>
      <c r="Y28" s="33">
        <v>52.32727272727273</v>
      </c>
      <c r="Z28" s="34">
        <v>32.03636363636363</v>
      </c>
      <c r="AA28" s="10">
        <f>AB28</f>
        <v>-38.776928422515645</v>
      </c>
      <c r="AB28" s="13">
        <f>Z28/Y28*100-100</f>
        <v>-38.776928422515645</v>
      </c>
    </row>
    <row r="29" spans="1:28" ht="12" customHeight="1">
      <c r="A29" s="47">
        <v>190</v>
      </c>
      <c r="B29" s="17" t="str">
        <f>'Z1_1'!N35</f>
        <v>П'ятихатський районний суд Дніпропетровської області</v>
      </c>
      <c r="C29" s="9">
        <v>4</v>
      </c>
      <c r="D29" s="5">
        <v>4</v>
      </c>
      <c r="E29" s="34">
        <v>14.045454545454545</v>
      </c>
      <c r="F29" s="34">
        <v>3.3636363636363638</v>
      </c>
      <c r="G29" s="34">
        <v>36.31818181818182</v>
      </c>
      <c r="H29" s="34">
        <v>3.5</v>
      </c>
      <c r="I29" s="34">
        <v>0.7727272727272727</v>
      </c>
      <c r="J29" s="34">
        <v>0.6363636363636364</v>
      </c>
      <c r="K29" s="34">
        <v>1.1818181818181819</v>
      </c>
      <c r="L29" s="34">
        <v>0.6818181818181818</v>
      </c>
      <c r="M29" s="34">
        <v>25.454545454545453</v>
      </c>
      <c r="N29" s="34">
        <v>19.045454545454547</v>
      </c>
      <c r="O29" s="34">
        <v>22.636363636363637</v>
      </c>
      <c r="P29" s="34">
        <v>17.636363636363637</v>
      </c>
      <c r="Q29" s="33">
        <v>8.954545454545455</v>
      </c>
      <c r="R29" s="33">
        <v>8.909090909090908</v>
      </c>
      <c r="S29" s="34">
        <v>7.090909090909091</v>
      </c>
      <c r="T29" s="34">
        <v>7</v>
      </c>
      <c r="U29" s="33">
        <v>0</v>
      </c>
      <c r="V29" s="33">
        <v>0</v>
      </c>
      <c r="W29" s="33">
        <v>0</v>
      </c>
      <c r="X29" s="34">
        <v>0</v>
      </c>
      <c r="Y29" s="33">
        <v>49.22727272727273</v>
      </c>
      <c r="Z29" s="34">
        <v>67.22727272727273</v>
      </c>
      <c r="AA29" s="10">
        <f>AB29</f>
        <v>36.56509695290859</v>
      </c>
      <c r="AB29" s="13">
        <f>Z29/Y29*100-100</f>
        <v>36.56509695290859</v>
      </c>
    </row>
    <row r="30" spans="1:28" ht="12" customHeight="1">
      <c r="A30" s="47">
        <v>191</v>
      </c>
      <c r="B30" s="17" t="str">
        <f>'Z1_1'!N38</f>
        <v>Синельниківський міськрайонний суд Дніпропетровської області</v>
      </c>
      <c r="C30" s="9">
        <v>9</v>
      </c>
      <c r="D30" s="5">
        <v>9</v>
      </c>
      <c r="E30" s="34">
        <v>16.86868686868687</v>
      </c>
      <c r="F30" s="34">
        <v>3.2525252525252526</v>
      </c>
      <c r="G30" s="34">
        <v>45.696969696969695</v>
      </c>
      <c r="H30" s="34">
        <v>1.9595959595959598</v>
      </c>
      <c r="I30" s="34">
        <v>0.9696969696969696</v>
      </c>
      <c r="J30" s="34">
        <v>0.42424242424242425</v>
      </c>
      <c r="K30" s="34">
        <v>0.5252525252525252</v>
      </c>
      <c r="L30" s="34">
        <v>0.38383838383838387</v>
      </c>
      <c r="M30" s="34">
        <v>18.222222222222225</v>
      </c>
      <c r="N30" s="34">
        <v>13.85858585858586</v>
      </c>
      <c r="O30" s="34">
        <v>14.98989898989899</v>
      </c>
      <c r="P30" s="34">
        <v>12.888888888888888</v>
      </c>
      <c r="Q30" s="33">
        <v>12.14141414141414</v>
      </c>
      <c r="R30" s="33">
        <v>12.040404040404042</v>
      </c>
      <c r="S30" s="34">
        <v>8.909090909090908</v>
      </c>
      <c r="T30" s="34">
        <v>8.626262626262626</v>
      </c>
      <c r="U30" s="33">
        <v>0</v>
      </c>
      <c r="V30" s="33">
        <v>0.0202020202020202</v>
      </c>
      <c r="W30" s="33">
        <v>0.0404040404040404</v>
      </c>
      <c r="X30" s="34">
        <v>0.0404040404040404</v>
      </c>
      <c r="Y30" s="33">
        <v>48.24242424242424</v>
      </c>
      <c r="Z30" s="34">
        <v>70.18181818181819</v>
      </c>
      <c r="AA30" s="10">
        <f>AB30</f>
        <v>45.477386934673376</v>
      </c>
      <c r="AB30" s="13">
        <f>Z30/Y30*100-100</f>
        <v>45.477386934673376</v>
      </c>
    </row>
    <row r="31" spans="1:28" ht="12" customHeight="1">
      <c r="A31" s="47">
        <v>192</v>
      </c>
      <c r="B31" s="17" t="str">
        <f>'Z1_1'!N39</f>
        <v>Солонянський районний суд Дніпропетровської області</v>
      </c>
      <c r="C31" s="9">
        <v>4</v>
      </c>
      <c r="D31" s="5">
        <v>4</v>
      </c>
      <c r="E31" s="34">
        <v>21.681818181818183</v>
      </c>
      <c r="F31" s="34">
        <v>4.136363636363637</v>
      </c>
      <c r="G31" s="34">
        <v>84.36363636363636</v>
      </c>
      <c r="H31" s="34">
        <v>3.409090909090909</v>
      </c>
      <c r="I31" s="34">
        <v>0.5454545454545454</v>
      </c>
      <c r="J31" s="34">
        <v>0.2727272727272727</v>
      </c>
      <c r="K31" s="34">
        <v>0.9090909090909091</v>
      </c>
      <c r="L31" s="34">
        <v>0.5</v>
      </c>
      <c r="M31" s="34">
        <v>14.818181818181818</v>
      </c>
      <c r="N31" s="34">
        <v>13.272727272727273</v>
      </c>
      <c r="O31" s="34">
        <v>18.045454545454547</v>
      </c>
      <c r="P31" s="34">
        <v>13.681818181818182</v>
      </c>
      <c r="Q31" s="33">
        <v>9.318181818181818</v>
      </c>
      <c r="R31" s="33">
        <v>9.227272727272727</v>
      </c>
      <c r="S31" s="34">
        <v>11.136363636363637</v>
      </c>
      <c r="T31" s="34">
        <v>10.954545454545455</v>
      </c>
      <c r="U31" s="33">
        <v>0</v>
      </c>
      <c r="V31" s="33">
        <v>0</v>
      </c>
      <c r="W31" s="33">
        <v>0</v>
      </c>
      <c r="X31" s="34">
        <v>0</v>
      </c>
      <c r="Y31" s="33">
        <v>46.36363636363637</v>
      </c>
      <c r="Z31" s="34">
        <v>114.45454545454545</v>
      </c>
      <c r="AA31" s="10">
        <f>AB31</f>
        <v>146.86274509803917</v>
      </c>
      <c r="AB31" s="13">
        <f>Z31/Y31*100-100</f>
        <v>146.86274509803917</v>
      </c>
    </row>
    <row r="32" spans="1:28" ht="12" customHeight="1">
      <c r="A32" s="47">
        <v>193</v>
      </c>
      <c r="B32" s="17" t="str">
        <f>'Z1_1'!N40</f>
        <v>Софіївський районний суд Дніпропетровської області </v>
      </c>
      <c r="C32" s="9">
        <v>4</v>
      </c>
      <c r="D32" s="5">
        <v>4</v>
      </c>
      <c r="E32" s="34">
        <v>18.181818181818183</v>
      </c>
      <c r="F32" s="34">
        <v>1.9545454545454546</v>
      </c>
      <c r="G32" s="34">
        <v>39.27272727272727</v>
      </c>
      <c r="H32" s="34">
        <v>1.6818181818181819</v>
      </c>
      <c r="I32" s="34">
        <v>0.36363636363636365</v>
      </c>
      <c r="J32" s="34">
        <v>0.18181818181818182</v>
      </c>
      <c r="K32" s="34">
        <v>0.5</v>
      </c>
      <c r="L32" s="34">
        <v>0.22727272727272727</v>
      </c>
      <c r="M32" s="34">
        <v>14.954545454545455</v>
      </c>
      <c r="N32" s="34">
        <v>13.181818181818182</v>
      </c>
      <c r="O32" s="34">
        <v>13.454545454545455</v>
      </c>
      <c r="P32" s="34">
        <v>12.090909090909092</v>
      </c>
      <c r="Q32" s="33">
        <v>5.681818181818182</v>
      </c>
      <c r="R32" s="33">
        <v>5.590909090909091</v>
      </c>
      <c r="S32" s="34">
        <v>5.045454545454546</v>
      </c>
      <c r="T32" s="34">
        <v>5</v>
      </c>
      <c r="U32" s="33">
        <v>0</v>
      </c>
      <c r="V32" s="33">
        <v>0</v>
      </c>
      <c r="W32" s="33">
        <v>0</v>
      </c>
      <c r="X32" s="34">
        <v>0.09090909090909091</v>
      </c>
      <c r="Y32" s="33">
        <v>39.18181818181818</v>
      </c>
      <c r="Z32" s="34">
        <v>58.36363636363637</v>
      </c>
      <c r="AA32" s="10">
        <f>AB32</f>
        <v>48.95591647331787</v>
      </c>
      <c r="AB32" s="13">
        <f>Z32/Y32*100-100</f>
        <v>48.95591647331787</v>
      </c>
    </row>
    <row r="33" spans="1:28" ht="12" customHeight="1">
      <c r="A33" s="47">
        <v>194</v>
      </c>
      <c r="B33" s="17" t="str">
        <f>'Z1_1'!N41</f>
        <v>Тернівський міський суд Дніпропетровської області</v>
      </c>
      <c r="C33" s="9">
        <v>4</v>
      </c>
      <c r="D33" s="5">
        <v>4</v>
      </c>
      <c r="E33" s="34">
        <v>9.545454545454545</v>
      </c>
      <c r="F33" s="34">
        <v>3.6818181818181817</v>
      </c>
      <c r="G33" s="34">
        <v>8.818181818181818</v>
      </c>
      <c r="H33" s="34">
        <v>2.772727272727273</v>
      </c>
      <c r="I33" s="34">
        <v>3.1363636363636362</v>
      </c>
      <c r="J33" s="34">
        <v>1.0909090909090908</v>
      </c>
      <c r="K33" s="34">
        <v>1.1363636363636365</v>
      </c>
      <c r="L33" s="34">
        <v>0.5454545454545454</v>
      </c>
      <c r="M33" s="34">
        <v>16.954545454545453</v>
      </c>
      <c r="N33" s="34">
        <v>12.954545454545455</v>
      </c>
      <c r="O33" s="34">
        <v>15.727272727272727</v>
      </c>
      <c r="P33" s="34">
        <v>11.772727272727273</v>
      </c>
      <c r="Q33" s="33">
        <v>14.863636363636363</v>
      </c>
      <c r="R33" s="33">
        <v>14.409090909090908</v>
      </c>
      <c r="S33" s="34">
        <v>14.454545454545455</v>
      </c>
      <c r="T33" s="34">
        <v>13.954545454545455</v>
      </c>
      <c r="U33" s="33">
        <v>0</v>
      </c>
      <c r="V33" s="33">
        <v>0</v>
      </c>
      <c r="W33" s="33">
        <v>0.045454545454545456</v>
      </c>
      <c r="X33" s="34">
        <v>0</v>
      </c>
      <c r="Y33" s="33">
        <v>44.54545454545455</v>
      </c>
      <c r="Z33" s="34">
        <v>40.13636363636363</v>
      </c>
      <c r="AA33" s="10">
        <f>AB33</f>
        <v>-9.897959183673478</v>
      </c>
      <c r="AB33" s="13">
        <f>Z33/Y33*100-100</f>
        <v>-9.897959183673478</v>
      </c>
    </row>
    <row r="34" spans="1:28" ht="12" customHeight="1">
      <c r="A34" s="47">
        <v>195</v>
      </c>
      <c r="B34" s="17" t="str">
        <f>'Z1_1'!N43</f>
        <v>Томаківський районний суд Дніпропетровської області</v>
      </c>
      <c r="C34" s="9">
        <v>4</v>
      </c>
      <c r="D34" s="5">
        <v>4</v>
      </c>
      <c r="E34" s="34">
        <v>10.681818181818182</v>
      </c>
      <c r="F34" s="34">
        <v>2.9545454545454546</v>
      </c>
      <c r="G34" s="34">
        <v>11.227272727272727</v>
      </c>
      <c r="H34" s="34">
        <v>2.590909090909091</v>
      </c>
      <c r="I34" s="34">
        <v>1.0454545454545454</v>
      </c>
      <c r="J34" s="34">
        <v>0.9545454545454546</v>
      </c>
      <c r="K34" s="34">
        <v>1.1363636363636365</v>
      </c>
      <c r="L34" s="34">
        <v>0.3181818181818182</v>
      </c>
      <c r="M34" s="34">
        <v>15.409090909090908</v>
      </c>
      <c r="N34" s="34">
        <v>12.545454545454545</v>
      </c>
      <c r="O34" s="34">
        <v>12.5</v>
      </c>
      <c r="P34" s="34">
        <v>10.363636363636363</v>
      </c>
      <c r="Q34" s="33">
        <v>9.727272727272727</v>
      </c>
      <c r="R34" s="33">
        <v>9.590909090909092</v>
      </c>
      <c r="S34" s="34">
        <v>9.681818181818182</v>
      </c>
      <c r="T34" s="34">
        <v>9.409090909090908</v>
      </c>
      <c r="U34" s="33">
        <v>0</v>
      </c>
      <c r="V34" s="33">
        <v>0</v>
      </c>
      <c r="W34" s="33">
        <v>0.045454545454545456</v>
      </c>
      <c r="X34" s="34">
        <v>0</v>
      </c>
      <c r="Y34" s="33">
        <v>36.90909090909091</v>
      </c>
      <c r="Z34" s="34">
        <v>34.54545454545455</v>
      </c>
      <c r="AA34" s="10">
        <f>AB34</f>
        <v>-6.403940886699502</v>
      </c>
      <c r="AB34" s="13">
        <f>Z34/Y34*100-100</f>
        <v>-6.403940886699502</v>
      </c>
    </row>
    <row r="35" spans="1:28" ht="12" customHeight="1">
      <c r="A35" s="47">
        <v>196</v>
      </c>
      <c r="B35" s="17" t="str">
        <f>'Z1_1'!N44</f>
        <v>Царичанський районний суд Дніпропетровської області</v>
      </c>
      <c r="C35" s="9">
        <v>4</v>
      </c>
      <c r="D35" s="5">
        <v>4</v>
      </c>
      <c r="E35" s="34">
        <v>9.545454545454545</v>
      </c>
      <c r="F35" s="34">
        <v>3.4545454545454546</v>
      </c>
      <c r="G35" s="34">
        <v>10.318181818181818</v>
      </c>
      <c r="H35" s="34">
        <v>2.4545454545454546</v>
      </c>
      <c r="I35" s="34">
        <v>0.9090909090909091</v>
      </c>
      <c r="J35" s="34">
        <v>0.6818181818181818</v>
      </c>
      <c r="K35" s="34">
        <v>1.4545454545454546</v>
      </c>
      <c r="L35" s="34">
        <v>1.4545454545454546</v>
      </c>
      <c r="M35" s="34">
        <v>18.954545454545453</v>
      </c>
      <c r="N35" s="34">
        <v>16.636363636363637</v>
      </c>
      <c r="O35" s="34">
        <v>16.636363636363637</v>
      </c>
      <c r="P35" s="34">
        <v>15.045454545454545</v>
      </c>
      <c r="Q35" s="33">
        <v>7.545454545454546</v>
      </c>
      <c r="R35" s="33">
        <v>7.545454545454546</v>
      </c>
      <c r="S35" s="34">
        <v>3.8181818181818183</v>
      </c>
      <c r="T35" s="34">
        <v>3.8181818181818183</v>
      </c>
      <c r="U35" s="33">
        <v>0</v>
      </c>
      <c r="V35" s="33">
        <v>0</v>
      </c>
      <c r="W35" s="33">
        <v>0.13636363636363635</v>
      </c>
      <c r="X35" s="34">
        <v>0.09090909090909091</v>
      </c>
      <c r="Y35" s="33">
        <v>37.090909090909086</v>
      </c>
      <c r="Z35" s="34">
        <v>32.31818181818182</v>
      </c>
      <c r="AA35" s="10">
        <f>AB35</f>
        <v>-12.867647058823522</v>
      </c>
      <c r="AB35" s="13">
        <f>Z35/Y35*100-100</f>
        <v>-12.867647058823522</v>
      </c>
    </row>
    <row r="36" spans="1:28" ht="13.5" customHeight="1">
      <c r="A36" s="47">
        <v>197</v>
      </c>
      <c r="B36" s="17" t="str">
        <f>'Z1_1'!N46</f>
        <v>Широківський районний суд Дніпропетровської області</v>
      </c>
      <c r="C36" s="9">
        <v>3</v>
      </c>
      <c r="D36" s="5">
        <v>3</v>
      </c>
      <c r="E36" s="34">
        <v>11.393939393939393</v>
      </c>
      <c r="F36" s="34">
        <v>5.090909090909091</v>
      </c>
      <c r="G36" s="34">
        <v>19.575757575757578</v>
      </c>
      <c r="H36" s="34">
        <v>2.3636363636363638</v>
      </c>
      <c r="I36" s="34">
        <v>0.6666666666666666</v>
      </c>
      <c r="J36" s="34">
        <v>0.42424242424242425</v>
      </c>
      <c r="K36" s="34">
        <v>0.2424242424242424</v>
      </c>
      <c r="L36" s="34">
        <v>0.18181818181818182</v>
      </c>
      <c r="M36" s="34">
        <v>27.333333333333336</v>
      </c>
      <c r="N36" s="34">
        <v>17.454545454545453</v>
      </c>
      <c r="O36" s="34">
        <v>20</v>
      </c>
      <c r="P36" s="34">
        <v>16</v>
      </c>
      <c r="Q36" s="33">
        <v>8.606060606060607</v>
      </c>
      <c r="R36" s="33">
        <v>8.303030303030303</v>
      </c>
      <c r="S36" s="34">
        <v>10.484848484848484</v>
      </c>
      <c r="T36" s="34">
        <v>10.424242424242424</v>
      </c>
      <c r="U36" s="33">
        <v>0</v>
      </c>
      <c r="V36" s="33">
        <v>0</v>
      </c>
      <c r="W36" s="33">
        <v>0</v>
      </c>
      <c r="X36" s="34">
        <v>0</v>
      </c>
      <c r="Y36" s="33">
        <v>48</v>
      </c>
      <c r="Z36" s="34">
        <v>50.303030303030305</v>
      </c>
      <c r="AA36" s="10">
        <f>AB36</f>
        <v>4.7979797979798064</v>
      </c>
      <c r="AB36" s="13">
        <f>Z36/Y36*100-100</f>
        <v>4.7979797979798064</v>
      </c>
    </row>
    <row r="37" spans="1:28" ht="13.5" customHeight="1">
      <c r="A37" s="47">
        <v>198</v>
      </c>
      <c r="B37" s="17" t="str">
        <f>'Z1_1'!N47</f>
        <v>Юр'ївський районний суд Дніпропетровської області</v>
      </c>
      <c r="C37" s="9">
        <v>4</v>
      </c>
      <c r="D37" s="5">
        <v>4</v>
      </c>
      <c r="E37" s="34">
        <v>5.545454545454546</v>
      </c>
      <c r="F37" s="34">
        <v>2.5454545454545454</v>
      </c>
      <c r="G37" s="34">
        <v>5.636363636363637</v>
      </c>
      <c r="H37" s="34">
        <v>1.3636363636363635</v>
      </c>
      <c r="I37" s="34">
        <v>0.045454545454545456</v>
      </c>
      <c r="J37" s="34">
        <v>0</v>
      </c>
      <c r="K37" s="34">
        <v>0.13636363636363635</v>
      </c>
      <c r="L37" s="34">
        <v>0.045454545454545456</v>
      </c>
      <c r="M37" s="34">
        <v>5.2272727272727275</v>
      </c>
      <c r="N37" s="34">
        <v>3.6363636363636362</v>
      </c>
      <c r="O37" s="34">
        <v>6.863636363636363</v>
      </c>
      <c r="P37" s="34">
        <v>4.5</v>
      </c>
      <c r="Q37" s="33">
        <v>4.636363636363637</v>
      </c>
      <c r="R37" s="33">
        <v>4.636363636363637</v>
      </c>
      <c r="S37" s="34">
        <v>6.2272727272727275</v>
      </c>
      <c r="T37" s="34">
        <v>6.136363636363637</v>
      </c>
      <c r="U37" s="33">
        <v>0</v>
      </c>
      <c r="V37" s="33">
        <v>0</v>
      </c>
      <c r="W37" s="33">
        <v>0</v>
      </c>
      <c r="X37" s="34">
        <v>0</v>
      </c>
      <c r="Y37" s="33">
        <v>15.454545454545457</v>
      </c>
      <c r="Z37" s="34">
        <v>18.863636363636363</v>
      </c>
      <c r="AA37" s="10">
        <f>AB37</f>
        <v>22.058823529411754</v>
      </c>
      <c r="AB37" s="13">
        <f>Z37/Y37*100-100</f>
        <v>22.058823529411754</v>
      </c>
    </row>
    <row r="38" spans="1:28" ht="13.5" customHeight="1">
      <c r="A38" s="47">
        <v>199</v>
      </c>
      <c r="B38" s="17" t="str">
        <f>'Z1_1'!N2</f>
        <v>Амур-Нижньодніпровський районний суд м.Дніпропетровська</v>
      </c>
      <c r="C38" s="9">
        <v>12</v>
      </c>
      <c r="D38" s="5">
        <v>12</v>
      </c>
      <c r="E38" s="34">
        <v>13.893939393939394</v>
      </c>
      <c r="F38" s="34">
        <v>4.075757575757576</v>
      </c>
      <c r="G38" s="34">
        <v>16.818181818181817</v>
      </c>
      <c r="H38" s="34">
        <v>3.696969696969697</v>
      </c>
      <c r="I38" s="34">
        <v>1.3181818181818181</v>
      </c>
      <c r="J38" s="34">
        <v>1.0909090909090908</v>
      </c>
      <c r="K38" s="34">
        <v>1.787878787878788</v>
      </c>
      <c r="L38" s="34">
        <v>1.075757575757576</v>
      </c>
      <c r="M38" s="34">
        <v>39.22727272727273</v>
      </c>
      <c r="N38" s="34">
        <v>27.772727272727273</v>
      </c>
      <c r="O38" s="34">
        <v>30.560606060606062</v>
      </c>
      <c r="P38" s="34">
        <v>22.136363636363637</v>
      </c>
      <c r="Q38" s="33">
        <v>25.833333333333336</v>
      </c>
      <c r="R38" s="33">
        <v>25.666666666666664</v>
      </c>
      <c r="S38" s="34">
        <v>27.242424242424246</v>
      </c>
      <c r="T38" s="34">
        <v>26.90909090909091</v>
      </c>
      <c r="U38" s="33">
        <v>0</v>
      </c>
      <c r="V38" s="33">
        <v>0</v>
      </c>
      <c r="W38" s="33">
        <v>0.045454545454545456</v>
      </c>
      <c r="X38" s="34">
        <v>0.045454545454545456</v>
      </c>
      <c r="Y38" s="33">
        <v>80.31818181818183</v>
      </c>
      <c r="Z38" s="34">
        <v>76.45454545454545</v>
      </c>
      <c r="AA38" s="10">
        <f>AB38</f>
        <v>-4.810413129598203</v>
      </c>
      <c r="AB38" s="13">
        <f>Z38/Y38*100-100</f>
        <v>-4.810413129598203</v>
      </c>
    </row>
    <row r="39" spans="1:28" ht="13.5" customHeight="1">
      <c r="A39" s="47">
        <v>200</v>
      </c>
      <c r="B39" s="17" t="str">
        <f>'Z1_1'!N4</f>
        <v>Бабушкінський районний суд м.Дніпропетровська</v>
      </c>
      <c r="C39" s="9">
        <v>16</v>
      </c>
      <c r="D39" s="5">
        <v>16</v>
      </c>
      <c r="E39" s="34">
        <v>62.48863636363637</v>
      </c>
      <c r="F39" s="34">
        <v>3.784090909090909</v>
      </c>
      <c r="G39" s="34">
        <v>79.375</v>
      </c>
      <c r="H39" s="34">
        <v>3.2386363636363638</v>
      </c>
      <c r="I39" s="34">
        <v>2.1818181818181817</v>
      </c>
      <c r="J39" s="34">
        <v>1.0227272727272727</v>
      </c>
      <c r="K39" s="34">
        <v>3.4431818181818183</v>
      </c>
      <c r="L39" s="34">
        <v>1.6477272727272727</v>
      </c>
      <c r="M39" s="34">
        <v>76.125</v>
      </c>
      <c r="N39" s="34">
        <v>20.306818181818183</v>
      </c>
      <c r="O39" s="34">
        <v>28.954545454545453</v>
      </c>
      <c r="P39" s="34">
        <v>13.886363636363637</v>
      </c>
      <c r="Q39" s="33">
        <v>17.511363636363637</v>
      </c>
      <c r="R39" s="33">
        <v>17.46590909090909</v>
      </c>
      <c r="S39" s="34">
        <v>26.693181818181817</v>
      </c>
      <c r="T39" s="34">
        <v>26.545454545454547</v>
      </c>
      <c r="U39" s="33">
        <v>0</v>
      </c>
      <c r="V39" s="33">
        <v>0</v>
      </c>
      <c r="W39" s="33">
        <v>0.10227272727272728</v>
      </c>
      <c r="X39" s="34">
        <v>0.09090909090909091</v>
      </c>
      <c r="Y39" s="33">
        <v>158.4090909090909</v>
      </c>
      <c r="Z39" s="34">
        <v>138.5568181818182</v>
      </c>
      <c r="AA39" s="10">
        <f>AB39</f>
        <v>-12.532281205164992</v>
      </c>
      <c r="AB39" s="13">
        <f>Z39/Y39*100-100</f>
        <v>-12.532281205164992</v>
      </c>
    </row>
    <row r="40" spans="1:28" ht="13.5" customHeight="1">
      <c r="A40" s="47">
        <v>201</v>
      </c>
      <c r="B40" s="17" t="str">
        <f>'Z1_1'!N13</f>
        <v>Жовтневий районний суд м.Дніпропетровська</v>
      </c>
      <c r="C40" s="9">
        <v>16</v>
      </c>
      <c r="D40" s="5">
        <v>16</v>
      </c>
      <c r="E40" s="34">
        <v>80.5340909090909</v>
      </c>
      <c r="F40" s="34">
        <v>3.4886363636363638</v>
      </c>
      <c r="G40" s="34">
        <v>70.86363636363636</v>
      </c>
      <c r="H40" s="34">
        <v>2.7954545454545454</v>
      </c>
      <c r="I40" s="34">
        <v>1.1363636363636365</v>
      </c>
      <c r="J40" s="34">
        <v>0.7727272727272727</v>
      </c>
      <c r="K40" s="34">
        <v>2.4431818181818183</v>
      </c>
      <c r="L40" s="34">
        <v>1.4204545454545454</v>
      </c>
      <c r="M40" s="34">
        <v>29.704545454545453</v>
      </c>
      <c r="N40" s="34">
        <v>17.318181818181817</v>
      </c>
      <c r="O40" s="34">
        <v>22.28409090909091</v>
      </c>
      <c r="P40" s="34">
        <v>12.659090909090908</v>
      </c>
      <c r="Q40" s="33">
        <v>16.34090909090909</v>
      </c>
      <c r="R40" s="33">
        <v>16.306818181818183</v>
      </c>
      <c r="S40" s="34">
        <v>17.318181818181817</v>
      </c>
      <c r="T40" s="34">
        <v>17.193181818181817</v>
      </c>
      <c r="U40" s="33">
        <v>0</v>
      </c>
      <c r="V40" s="33">
        <v>0</v>
      </c>
      <c r="W40" s="33">
        <v>0.13636363636363635</v>
      </c>
      <c r="X40" s="34">
        <v>0.06818181818181818</v>
      </c>
      <c r="Y40" s="33">
        <v>127.85227272727273</v>
      </c>
      <c r="Z40" s="34">
        <v>112.97727272727273</v>
      </c>
      <c r="AA40" s="10">
        <f>AB40</f>
        <v>-11.63452137587771</v>
      </c>
      <c r="AB40" s="13">
        <f>Z40/Y40*100-100</f>
        <v>-11.63452137587771</v>
      </c>
    </row>
    <row r="41" spans="1:28" ht="13.5" customHeight="1">
      <c r="A41" s="47">
        <v>202</v>
      </c>
      <c r="B41" s="17" t="str">
        <f>'Z1_1'!N18</f>
        <v>Індустріальний районний суд м.Дніпропетровська</v>
      </c>
      <c r="C41" s="9">
        <v>14</v>
      </c>
      <c r="D41" s="5">
        <v>14</v>
      </c>
      <c r="E41" s="34">
        <v>31.987012987012985</v>
      </c>
      <c r="F41" s="34">
        <v>3.0779220779220777</v>
      </c>
      <c r="G41" s="34">
        <v>23.207792207792206</v>
      </c>
      <c r="H41" s="34">
        <v>3.1688311688311686</v>
      </c>
      <c r="I41" s="34">
        <v>1.7402597402597402</v>
      </c>
      <c r="J41" s="34">
        <v>1.0129870129870129</v>
      </c>
      <c r="K41" s="34">
        <v>1.7012987012987013</v>
      </c>
      <c r="L41" s="34">
        <v>1.2337662337662338</v>
      </c>
      <c r="M41" s="34">
        <v>44.077922077922075</v>
      </c>
      <c r="N41" s="34">
        <v>33.324675324675326</v>
      </c>
      <c r="O41" s="34">
        <v>28.2987012987013</v>
      </c>
      <c r="P41" s="34">
        <v>19.883116883116884</v>
      </c>
      <c r="Q41" s="33">
        <v>12.428571428571429</v>
      </c>
      <c r="R41" s="33">
        <v>12.25974025974026</v>
      </c>
      <c r="S41" s="34">
        <v>12.935064935064934</v>
      </c>
      <c r="T41" s="34">
        <v>12.883116883116884</v>
      </c>
      <c r="U41" s="33">
        <v>0.012987012987012986</v>
      </c>
      <c r="V41" s="33">
        <v>0</v>
      </c>
      <c r="W41" s="33">
        <v>0.051948051948051945</v>
      </c>
      <c r="X41" s="34">
        <v>0.06493506493506494</v>
      </c>
      <c r="Y41" s="33">
        <v>90.29870129870129</v>
      </c>
      <c r="Z41" s="34">
        <v>66.20779220779221</v>
      </c>
      <c r="AA41" s="10">
        <f>AB41</f>
        <v>-26.679131310225785</v>
      </c>
      <c r="AB41" s="13">
        <f>Z41/Y41*100-100</f>
        <v>-26.679131310225785</v>
      </c>
    </row>
    <row r="42" spans="1:28" ht="13.5" customHeight="1">
      <c r="A42" s="47">
        <v>203</v>
      </c>
      <c r="B42" s="17" t="str">
        <f>'Z1_1'!N19</f>
        <v>Кіровський районний суд м.Дніпропетровська</v>
      </c>
      <c r="C42" s="9">
        <v>11</v>
      </c>
      <c r="D42" s="5">
        <v>11</v>
      </c>
      <c r="E42" s="34">
        <v>29.636363636363637</v>
      </c>
      <c r="F42" s="34">
        <v>4.429752066115703</v>
      </c>
      <c r="G42" s="34">
        <v>19.25619834710744</v>
      </c>
      <c r="H42" s="34">
        <v>3.6033057851239665</v>
      </c>
      <c r="I42" s="34">
        <v>1.1900826446280992</v>
      </c>
      <c r="J42" s="34">
        <v>0.9586776859504131</v>
      </c>
      <c r="K42" s="34">
        <v>1.4710743801652895</v>
      </c>
      <c r="L42" s="34">
        <v>1.0743801652892562</v>
      </c>
      <c r="M42" s="34">
        <v>22.016528925619834</v>
      </c>
      <c r="N42" s="34">
        <v>15.553719008264464</v>
      </c>
      <c r="O42" s="34">
        <v>19.801652892561982</v>
      </c>
      <c r="P42" s="34">
        <v>12.429752066115702</v>
      </c>
      <c r="Q42" s="33">
        <v>18.694214876033058</v>
      </c>
      <c r="R42" s="33">
        <v>18.09917355371901</v>
      </c>
      <c r="S42" s="34">
        <v>18.446280991735538</v>
      </c>
      <c r="T42" s="34">
        <v>18.198347107438018</v>
      </c>
      <c r="U42" s="33">
        <v>0</v>
      </c>
      <c r="V42" s="33">
        <v>0</v>
      </c>
      <c r="W42" s="33">
        <v>0.04958677685950413</v>
      </c>
      <c r="X42" s="34">
        <v>0.06611570247933884</v>
      </c>
      <c r="Y42" s="33">
        <v>71.58677685950413</v>
      </c>
      <c r="Z42" s="34">
        <v>59.04132231404959</v>
      </c>
      <c r="AA42" s="10">
        <f>AB42</f>
        <v>-17.52482105749249</v>
      </c>
      <c r="AB42" s="13">
        <f>Z42/Y42*100-100</f>
        <v>-17.52482105749249</v>
      </c>
    </row>
    <row r="43" spans="1:28" ht="13.5" customHeight="1">
      <c r="A43" s="47">
        <v>204</v>
      </c>
      <c r="B43" s="17" t="str">
        <f>'Z1_1'!N20</f>
        <v>Красногвардійський районний суд м.Дніпропетровська</v>
      </c>
      <c r="C43" s="9">
        <v>13</v>
      </c>
      <c r="D43" s="5">
        <v>13</v>
      </c>
      <c r="E43" s="34">
        <v>24.503496503496503</v>
      </c>
      <c r="F43" s="34">
        <v>3.272727272727273</v>
      </c>
      <c r="G43" s="34">
        <v>29.356643356643357</v>
      </c>
      <c r="H43" s="34">
        <v>3.076923076923077</v>
      </c>
      <c r="I43" s="34">
        <v>1.4825174825174825</v>
      </c>
      <c r="J43" s="34">
        <v>0.43356643356643354</v>
      </c>
      <c r="K43" s="34">
        <v>1.4685314685314685</v>
      </c>
      <c r="L43" s="34">
        <v>0.7552447552447553</v>
      </c>
      <c r="M43" s="34">
        <v>28.783216783216787</v>
      </c>
      <c r="N43" s="34">
        <v>18.797202797202797</v>
      </c>
      <c r="O43" s="34">
        <v>25.216783216783213</v>
      </c>
      <c r="P43" s="34">
        <v>17.342657342657343</v>
      </c>
      <c r="Q43" s="33">
        <v>10.391608391608392</v>
      </c>
      <c r="R43" s="33">
        <v>10.377622377622378</v>
      </c>
      <c r="S43" s="34">
        <v>12.62937062937063</v>
      </c>
      <c r="T43" s="34">
        <v>12.517482517482517</v>
      </c>
      <c r="U43" s="33">
        <v>0</v>
      </c>
      <c r="V43" s="33">
        <v>0</v>
      </c>
      <c r="W43" s="33">
        <v>0.06993006993006994</v>
      </c>
      <c r="X43" s="34">
        <v>0.027972027972027972</v>
      </c>
      <c r="Y43" s="33">
        <v>65.23076923076923</v>
      </c>
      <c r="Z43" s="34">
        <v>68.69930069930071</v>
      </c>
      <c r="AA43" s="10">
        <f>AB43</f>
        <v>5.317324185248722</v>
      </c>
      <c r="AB43" s="13">
        <f>Z43/Y43*100-100</f>
        <v>5.317324185248722</v>
      </c>
    </row>
    <row r="44" spans="1:28" ht="13.5" customHeight="1">
      <c r="A44" s="47">
        <v>205</v>
      </c>
      <c r="B44" s="17" t="str">
        <f>'Z1_1'!N23</f>
        <v>Ленінський районний суд м.Дніпропетровська</v>
      </c>
      <c r="C44" s="9">
        <v>14</v>
      </c>
      <c r="D44" s="5">
        <v>14</v>
      </c>
      <c r="E44" s="34">
        <v>13.558441558441558</v>
      </c>
      <c r="F44" s="34">
        <v>3.4545454545454546</v>
      </c>
      <c r="G44" s="34">
        <v>20.532467532467532</v>
      </c>
      <c r="H44" s="34">
        <v>2.3636363636363638</v>
      </c>
      <c r="I44" s="34">
        <v>0.8441558441558442</v>
      </c>
      <c r="J44" s="34">
        <v>0.3246753246753247</v>
      </c>
      <c r="K44" s="34">
        <v>1.4415584415584417</v>
      </c>
      <c r="L44" s="34">
        <v>0.7532467532467533</v>
      </c>
      <c r="M44" s="34">
        <v>34.03896103896104</v>
      </c>
      <c r="N44" s="34">
        <v>24.792207792207794</v>
      </c>
      <c r="O44" s="34">
        <v>27.12987012987013</v>
      </c>
      <c r="P44" s="34">
        <v>20.532467532467532</v>
      </c>
      <c r="Q44" s="33">
        <v>11.558441558441558</v>
      </c>
      <c r="R44" s="33">
        <v>10.987012987012987</v>
      </c>
      <c r="S44" s="34">
        <v>15.090909090909092</v>
      </c>
      <c r="T44" s="34">
        <v>14.77922077922078</v>
      </c>
      <c r="U44" s="33">
        <v>0</v>
      </c>
      <c r="V44" s="33">
        <v>0</v>
      </c>
      <c r="W44" s="33">
        <v>0.03896103896103896</v>
      </c>
      <c r="X44" s="34">
        <v>0.03896103896103896</v>
      </c>
      <c r="Y44" s="33">
        <v>60.03896103896104</v>
      </c>
      <c r="Z44" s="34">
        <v>64.23376623376623</v>
      </c>
      <c r="AA44" s="10">
        <f>AB44</f>
        <v>6.986805104910232</v>
      </c>
      <c r="AB44" s="13">
        <f>Z44/Y44*100-100</f>
        <v>6.986805104910232</v>
      </c>
    </row>
    <row r="45" spans="1:28" ht="13.5" customHeight="1">
      <c r="A45" s="47">
        <v>206</v>
      </c>
      <c r="B45" s="17" t="str">
        <f>'Z1_1'!N37</f>
        <v>Самарський районний суд м.Дніпропетровська</v>
      </c>
      <c r="C45" s="9">
        <v>10</v>
      </c>
      <c r="D45" s="5">
        <v>10</v>
      </c>
      <c r="E45" s="34">
        <v>15.29090909090909</v>
      </c>
      <c r="F45" s="34">
        <v>2.8545454545454545</v>
      </c>
      <c r="G45" s="34">
        <v>17.21818181818182</v>
      </c>
      <c r="H45" s="34">
        <v>2.727272727272727</v>
      </c>
      <c r="I45" s="34">
        <v>0.7090909090909091</v>
      </c>
      <c r="J45" s="34">
        <v>0.43636363636363634</v>
      </c>
      <c r="K45" s="34">
        <v>1.2727272727272727</v>
      </c>
      <c r="L45" s="34">
        <v>0.9090909090909091</v>
      </c>
      <c r="M45" s="34">
        <v>31.61818181818182</v>
      </c>
      <c r="N45" s="34">
        <v>24.072727272727274</v>
      </c>
      <c r="O45" s="34">
        <v>30.41818181818182</v>
      </c>
      <c r="P45" s="34">
        <v>24.727272727272727</v>
      </c>
      <c r="Q45" s="33">
        <v>12.345454545454546</v>
      </c>
      <c r="R45" s="33">
        <v>12.163636363636364</v>
      </c>
      <c r="S45" s="34">
        <v>15.654545454545454</v>
      </c>
      <c r="T45" s="34">
        <v>15.109090909090908</v>
      </c>
      <c r="U45" s="33">
        <v>0.018181818181818184</v>
      </c>
      <c r="V45" s="33">
        <v>0</v>
      </c>
      <c r="W45" s="33">
        <v>0.12727272727272726</v>
      </c>
      <c r="X45" s="34">
        <v>0.018181818181818184</v>
      </c>
      <c r="Y45" s="33">
        <v>60.1090909090909</v>
      </c>
      <c r="Z45" s="34">
        <v>64.58181818181818</v>
      </c>
      <c r="AA45" s="10">
        <f>AB45</f>
        <v>7.441016333938293</v>
      </c>
      <c r="AB45" s="13">
        <f>Z45/Y45*100-100</f>
        <v>7.441016333938293</v>
      </c>
    </row>
    <row r="46" spans="1:28" ht="13.5" customHeight="1">
      <c r="A46" s="47">
        <v>207</v>
      </c>
      <c r="B46" s="17" t="str">
        <f>'Z1_1'!N5</f>
        <v>Баглійський районний суд м.Дніпродзержинська</v>
      </c>
      <c r="C46" s="9">
        <v>9</v>
      </c>
      <c r="D46" s="5">
        <v>9</v>
      </c>
      <c r="E46" s="34">
        <v>21.05050505050505</v>
      </c>
      <c r="F46" s="34">
        <v>4.181818181818182</v>
      </c>
      <c r="G46" s="34">
        <v>16.32323232323232</v>
      </c>
      <c r="H46" s="34">
        <v>3.191919191919192</v>
      </c>
      <c r="I46" s="34">
        <v>0.7272727272727273</v>
      </c>
      <c r="J46" s="34">
        <v>0.4444444444444445</v>
      </c>
      <c r="K46" s="34">
        <v>0.888888888888889</v>
      </c>
      <c r="L46" s="34">
        <v>0.6060606060606061</v>
      </c>
      <c r="M46" s="34">
        <v>37.59595959595959</v>
      </c>
      <c r="N46" s="34">
        <v>32.525252525252526</v>
      </c>
      <c r="O46" s="34">
        <v>22.08080808080808</v>
      </c>
      <c r="P46" s="34">
        <v>18.02020202020202</v>
      </c>
      <c r="Q46" s="33">
        <v>11.03030303030303</v>
      </c>
      <c r="R46" s="33">
        <v>10.96969696969697</v>
      </c>
      <c r="S46" s="34">
        <v>8.02020202020202</v>
      </c>
      <c r="T46" s="34">
        <v>7.858585858585858</v>
      </c>
      <c r="U46" s="33">
        <v>0</v>
      </c>
      <c r="V46" s="33">
        <v>0</v>
      </c>
      <c r="W46" s="33">
        <v>0.0404040404040404</v>
      </c>
      <c r="X46" s="34">
        <v>0</v>
      </c>
      <c r="Y46" s="33">
        <v>70.44444444444444</v>
      </c>
      <c r="Z46" s="34">
        <v>47.313131313131315</v>
      </c>
      <c r="AA46" s="10">
        <f>AB46</f>
        <v>-32.83624892457699</v>
      </c>
      <c r="AB46" s="13">
        <f>Z46/Y46*100-100</f>
        <v>-32.83624892457699</v>
      </c>
    </row>
    <row r="47" spans="1:28" ht="13.5" customHeight="1">
      <c r="A47" s="47">
        <v>208</v>
      </c>
      <c r="B47" s="17" t="str">
        <f>'Z1_1'!N16</f>
        <v>Заводський районний суд м.Дніпродзержинська </v>
      </c>
      <c r="C47" s="9">
        <v>11</v>
      </c>
      <c r="D47" s="5">
        <v>11</v>
      </c>
      <c r="E47" s="34">
        <v>21.65289256198347</v>
      </c>
      <c r="F47" s="34">
        <v>3.6859504132231407</v>
      </c>
      <c r="G47" s="34">
        <v>26.512396694214875</v>
      </c>
      <c r="H47" s="34">
        <v>2.743801652892562</v>
      </c>
      <c r="I47" s="34">
        <v>2.0495867768595044</v>
      </c>
      <c r="J47" s="34">
        <v>1.0909090909090908</v>
      </c>
      <c r="K47" s="34">
        <v>1.6694214876033058</v>
      </c>
      <c r="L47" s="34">
        <v>1.0413223140495869</v>
      </c>
      <c r="M47" s="34">
        <v>45.768595041322314</v>
      </c>
      <c r="N47" s="34">
        <v>21.785123966942148</v>
      </c>
      <c r="O47" s="34">
        <v>30.132231404958677</v>
      </c>
      <c r="P47" s="34">
        <v>16.14876033057851</v>
      </c>
      <c r="Q47" s="33">
        <v>13.851239669421489</v>
      </c>
      <c r="R47" s="33">
        <v>13.851239669421489</v>
      </c>
      <c r="S47" s="34">
        <v>13.05785123966942</v>
      </c>
      <c r="T47" s="34">
        <v>13.008264462809917</v>
      </c>
      <c r="U47" s="33">
        <v>0</v>
      </c>
      <c r="V47" s="33">
        <v>0</v>
      </c>
      <c r="W47" s="33">
        <v>0.06611570247933884</v>
      </c>
      <c r="X47" s="34">
        <v>0</v>
      </c>
      <c r="Y47" s="33">
        <v>83.38842975206612</v>
      </c>
      <c r="Z47" s="34">
        <v>71.37190082644628</v>
      </c>
      <c r="AA47" s="10">
        <f>AB47</f>
        <v>-14.410307234886034</v>
      </c>
      <c r="AB47" s="13">
        <f>Z47/Y47*100-100</f>
        <v>-14.410307234886034</v>
      </c>
    </row>
    <row r="48" spans="1:28" ht="13.5" customHeight="1">
      <c r="A48" s="47">
        <v>209</v>
      </c>
      <c r="B48" s="17" t="str">
        <f>'Z1_1'!N10</f>
        <v>Дніпровський районний суд м.Дніпродзержинська</v>
      </c>
      <c r="C48" s="9">
        <v>9</v>
      </c>
      <c r="D48" s="5">
        <v>9</v>
      </c>
      <c r="E48" s="34">
        <v>17.454545454545453</v>
      </c>
      <c r="F48" s="34">
        <v>3.95959595959596</v>
      </c>
      <c r="G48" s="34">
        <v>18.262626262626263</v>
      </c>
      <c r="H48" s="34">
        <v>2.9494949494949494</v>
      </c>
      <c r="I48" s="34">
        <v>1.393939393939394</v>
      </c>
      <c r="J48" s="34">
        <v>0.8080808080808081</v>
      </c>
      <c r="K48" s="34">
        <v>1.1919191919191918</v>
      </c>
      <c r="L48" s="34">
        <v>0.7676767676767677</v>
      </c>
      <c r="M48" s="34">
        <v>31.232323232323232</v>
      </c>
      <c r="N48" s="34">
        <v>22.222222222222225</v>
      </c>
      <c r="O48" s="34">
        <v>26.383838383838384</v>
      </c>
      <c r="P48" s="34">
        <v>16.303030303030305</v>
      </c>
      <c r="Q48" s="33">
        <v>13.01010101010101</v>
      </c>
      <c r="R48" s="33">
        <v>12.98989898989899</v>
      </c>
      <c r="S48" s="34">
        <v>10.686868686868687</v>
      </c>
      <c r="T48" s="34">
        <v>9.97979797979798</v>
      </c>
      <c r="U48" s="33">
        <v>0</v>
      </c>
      <c r="V48" s="33">
        <v>0</v>
      </c>
      <c r="W48" s="33">
        <v>0.0202020202020202</v>
      </c>
      <c r="X48" s="34">
        <v>0.0202020202020202</v>
      </c>
      <c r="Y48" s="33">
        <v>63.111111111111114</v>
      </c>
      <c r="Z48" s="34">
        <v>56.54545454545455</v>
      </c>
      <c r="AA48" s="10">
        <f>AB48</f>
        <v>-10.403329065300909</v>
      </c>
      <c r="AB48" s="13">
        <f>Z48/Y48*100-100</f>
        <v>-10.403329065300909</v>
      </c>
    </row>
    <row r="49" spans="1:28" ht="13.5" customHeight="1">
      <c r="A49" s="47">
        <v>210</v>
      </c>
      <c r="B49" s="17" t="str">
        <f>'Z1_1'!N9</f>
        <v>Дзержинський районний суд м.Кривого Рогу</v>
      </c>
      <c r="C49" s="9">
        <v>10</v>
      </c>
      <c r="D49" s="5">
        <v>10</v>
      </c>
      <c r="E49" s="34">
        <v>17.454545454545453</v>
      </c>
      <c r="F49" s="34">
        <v>4.218181818181818</v>
      </c>
      <c r="G49" s="34">
        <v>40.50909090909091</v>
      </c>
      <c r="H49" s="34">
        <v>2.0545454545454547</v>
      </c>
      <c r="I49" s="34">
        <v>1.1636363636363638</v>
      </c>
      <c r="J49" s="34">
        <v>0.5818181818181819</v>
      </c>
      <c r="K49" s="34">
        <v>1.1636363636363638</v>
      </c>
      <c r="L49" s="34">
        <v>0.6</v>
      </c>
      <c r="M49" s="34">
        <v>27.2</v>
      </c>
      <c r="N49" s="34">
        <v>21.018181818181816</v>
      </c>
      <c r="O49" s="34">
        <v>21.181818181818183</v>
      </c>
      <c r="P49" s="34">
        <v>16.236363636363635</v>
      </c>
      <c r="Q49" s="33">
        <v>11.818181818181818</v>
      </c>
      <c r="R49" s="33">
        <v>11.581818181818182</v>
      </c>
      <c r="S49" s="34">
        <v>8</v>
      </c>
      <c r="T49" s="34">
        <v>7.745454545454546</v>
      </c>
      <c r="U49" s="33">
        <v>0</v>
      </c>
      <c r="V49" s="33">
        <v>0</v>
      </c>
      <c r="W49" s="33">
        <v>0.05454545454545454</v>
      </c>
      <c r="X49" s="34">
        <v>0.018181818181818184</v>
      </c>
      <c r="Y49" s="33">
        <v>57.69090909090909</v>
      </c>
      <c r="Z49" s="34">
        <v>70.87272727272727</v>
      </c>
      <c r="AA49" s="10">
        <f>AB49</f>
        <v>22.849038764576107</v>
      </c>
      <c r="AB49" s="13">
        <f>Z49/Y49*100-100</f>
        <v>22.849038764576107</v>
      </c>
    </row>
    <row r="50" spans="1:28" ht="13.5" customHeight="1">
      <c r="A50" s="47">
        <v>211</v>
      </c>
      <c r="B50" s="17" t="str">
        <f>'Z1_1'!N12</f>
        <v>Довгинцівський районний суд м.Кривого Рогу</v>
      </c>
      <c r="C50" s="9">
        <v>10</v>
      </c>
      <c r="D50" s="5">
        <v>10</v>
      </c>
      <c r="E50" s="34">
        <v>18.545454545454547</v>
      </c>
      <c r="F50" s="34">
        <v>3.9818181818181815</v>
      </c>
      <c r="G50" s="34">
        <v>14.236363636363636</v>
      </c>
      <c r="H50" s="34">
        <v>3.3272727272727276</v>
      </c>
      <c r="I50" s="34">
        <v>1.2727272727272727</v>
      </c>
      <c r="J50" s="34">
        <v>0.5636363636363636</v>
      </c>
      <c r="K50" s="34">
        <v>1.1272727272727272</v>
      </c>
      <c r="L50" s="34">
        <v>0.4727272727272727</v>
      </c>
      <c r="M50" s="34">
        <v>33.872727272727275</v>
      </c>
      <c r="N50" s="34">
        <v>26.927272727272726</v>
      </c>
      <c r="O50" s="34">
        <v>26.2</v>
      </c>
      <c r="P50" s="34">
        <v>18.327272727272728</v>
      </c>
      <c r="Q50" s="33">
        <v>18.654545454545453</v>
      </c>
      <c r="R50" s="33">
        <v>18.581818181818182</v>
      </c>
      <c r="S50" s="34">
        <v>17.61818181818182</v>
      </c>
      <c r="T50" s="34">
        <v>17.527272727272727</v>
      </c>
      <c r="U50" s="33">
        <v>0</v>
      </c>
      <c r="V50" s="33">
        <v>0</v>
      </c>
      <c r="W50" s="33">
        <v>0.09090909090909091</v>
      </c>
      <c r="X50" s="34">
        <v>0.018181818181818184</v>
      </c>
      <c r="Y50" s="33">
        <v>72.43636363636364</v>
      </c>
      <c r="Z50" s="34">
        <v>59.2</v>
      </c>
      <c r="AA50" s="10">
        <f>AB50</f>
        <v>-18.273092369477908</v>
      </c>
      <c r="AB50" s="13">
        <f>Z50/Y50*100-100</f>
        <v>-18.273092369477908</v>
      </c>
    </row>
    <row r="51" spans="1:28" ht="13.5" customHeight="1">
      <c r="A51" s="47">
        <v>212</v>
      </c>
      <c r="B51" s="17" t="str">
        <f>'Z1_1'!N14</f>
        <v>Жовтневий районний суд м.Кривого Рогу</v>
      </c>
      <c r="C51" s="9">
        <v>14</v>
      </c>
      <c r="D51" s="5">
        <v>14</v>
      </c>
      <c r="E51" s="34">
        <v>14.74025974025974</v>
      </c>
      <c r="F51" s="34">
        <v>4.441558441558441</v>
      </c>
      <c r="G51" s="34">
        <v>14.883116883116884</v>
      </c>
      <c r="H51" s="34">
        <v>2.909090909090909</v>
      </c>
      <c r="I51" s="34">
        <v>1.0129870129870129</v>
      </c>
      <c r="J51" s="34">
        <v>0.4285714285714286</v>
      </c>
      <c r="K51" s="34">
        <v>1.4675324675324675</v>
      </c>
      <c r="L51" s="34">
        <v>0.6103896103896104</v>
      </c>
      <c r="M51" s="34">
        <v>39.62337662337662</v>
      </c>
      <c r="N51" s="34">
        <v>32.63636363636363</v>
      </c>
      <c r="O51" s="34">
        <v>26.636363636363637</v>
      </c>
      <c r="P51" s="34">
        <v>20.935064935064933</v>
      </c>
      <c r="Q51" s="33">
        <v>15.532467532467534</v>
      </c>
      <c r="R51" s="33">
        <v>15.337662337662339</v>
      </c>
      <c r="S51" s="34">
        <v>13.922077922077921</v>
      </c>
      <c r="T51" s="34">
        <v>13.506493506493507</v>
      </c>
      <c r="U51" s="33">
        <v>0</v>
      </c>
      <c r="V51" s="33">
        <v>0</v>
      </c>
      <c r="W51" s="33">
        <v>0.012987012987012986</v>
      </c>
      <c r="X51" s="34">
        <v>0.03896103896103896</v>
      </c>
      <c r="Y51" s="33">
        <v>70.92207792207792</v>
      </c>
      <c r="Z51" s="34">
        <v>56.94805194805195</v>
      </c>
      <c r="AA51" s="10">
        <f>AB51</f>
        <v>-19.703351034609042</v>
      </c>
      <c r="AB51" s="13">
        <f>Z51/Y51*100-100</f>
        <v>-19.703351034609042</v>
      </c>
    </row>
    <row r="52" spans="1:28" ht="13.5" customHeight="1">
      <c r="A52" s="47">
        <v>213</v>
      </c>
      <c r="B52" s="17" t="str">
        <f>'Z1_1'!N17</f>
        <v>Інгулецький районний суд м.Кривого Рогу</v>
      </c>
      <c r="C52" s="9">
        <v>7</v>
      </c>
      <c r="D52" s="5">
        <v>7</v>
      </c>
      <c r="E52" s="34">
        <v>11.220779220779221</v>
      </c>
      <c r="F52" s="34">
        <v>4.103896103896104</v>
      </c>
      <c r="G52" s="34">
        <v>12.025974025974024</v>
      </c>
      <c r="H52" s="34">
        <v>2.987012987012987</v>
      </c>
      <c r="I52" s="34">
        <v>2.9610389610389607</v>
      </c>
      <c r="J52" s="34">
        <v>0.4675324675324676</v>
      </c>
      <c r="K52" s="34">
        <v>0.8311688311688311</v>
      </c>
      <c r="L52" s="34">
        <v>0.4935064935064935</v>
      </c>
      <c r="M52" s="34">
        <v>35.922077922077925</v>
      </c>
      <c r="N52" s="34">
        <v>21.038961038961038</v>
      </c>
      <c r="O52" s="34">
        <v>22.207792207792206</v>
      </c>
      <c r="P52" s="34">
        <v>16.805194805194805</v>
      </c>
      <c r="Q52" s="33">
        <v>11.74025974025974</v>
      </c>
      <c r="R52" s="33">
        <v>11.506493506493506</v>
      </c>
      <c r="S52" s="34">
        <v>9.168831168831169</v>
      </c>
      <c r="T52" s="34">
        <v>9.03896103896104</v>
      </c>
      <c r="U52" s="33">
        <v>0</v>
      </c>
      <c r="V52" s="33">
        <v>0</v>
      </c>
      <c r="W52" s="33">
        <v>0</v>
      </c>
      <c r="X52" s="34">
        <v>0.025974025974025972</v>
      </c>
      <c r="Y52" s="33">
        <v>61.84415584415584</v>
      </c>
      <c r="Z52" s="34">
        <v>44.259740259740255</v>
      </c>
      <c r="AA52" s="10">
        <f>AB52</f>
        <v>-28.433431331373384</v>
      </c>
      <c r="AB52" s="13">
        <f>Z52/Y52*100-100</f>
        <v>-28.433431331373384</v>
      </c>
    </row>
    <row r="53" spans="1:28" ht="13.5" customHeight="1">
      <c r="A53" s="47">
        <v>214</v>
      </c>
      <c r="B53" s="17" t="str">
        <f>'Z1_1'!N36</f>
        <v>Саксаганський районний суд м.Кривого Рогу</v>
      </c>
      <c r="C53" s="9">
        <v>13</v>
      </c>
      <c r="D53" s="5">
        <v>13</v>
      </c>
      <c r="E53" s="34">
        <v>14.867132867132868</v>
      </c>
      <c r="F53" s="34">
        <v>4.3076923076923075</v>
      </c>
      <c r="G53" s="34">
        <v>19.86013986013986</v>
      </c>
      <c r="H53" s="34">
        <v>4.153846153846154</v>
      </c>
      <c r="I53" s="34">
        <v>2.0139860139860137</v>
      </c>
      <c r="J53" s="34">
        <v>1.1608391608391608</v>
      </c>
      <c r="K53" s="34">
        <v>1.0909090909090908</v>
      </c>
      <c r="L53" s="34">
        <v>0.6853146853146853</v>
      </c>
      <c r="M53" s="34">
        <v>37.25874125874126</v>
      </c>
      <c r="N53" s="34">
        <v>27.97202797202797</v>
      </c>
      <c r="O53" s="34">
        <v>26.83916083916084</v>
      </c>
      <c r="P53" s="34">
        <v>22.055944055944057</v>
      </c>
      <c r="Q53" s="33">
        <v>12.755244755244757</v>
      </c>
      <c r="R53" s="33">
        <v>12.62937062937063</v>
      </c>
      <c r="S53" s="34">
        <v>10.573426573426573</v>
      </c>
      <c r="T53" s="34">
        <v>10.321678321678322</v>
      </c>
      <c r="U53" s="33">
        <v>0.013986013986013986</v>
      </c>
      <c r="V53" s="33">
        <v>0</v>
      </c>
      <c r="W53" s="33">
        <v>0.055944055944055944</v>
      </c>
      <c r="X53" s="34">
        <v>0.013986013986013986</v>
      </c>
      <c r="Y53" s="33">
        <v>66.96503496503497</v>
      </c>
      <c r="Z53" s="34">
        <v>58.37762237762238</v>
      </c>
      <c r="AA53" s="10">
        <f>AB53</f>
        <v>-12.823725981620726</v>
      </c>
      <c r="AB53" s="13">
        <f>Z53/Y53*100-100</f>
        <v>-12.823725981620726</v>
      </c>
    </row>
    <row r="54" spans="1:28" ht="13.5" customHeight="1">
      <c r="A54" s="47">
        <v>215</v>
      </c>
      <c r="B54" s="17" t="str">
        <f>'Z1_1'!N42</f>
        <v>Тернівський районний суд м.Кривого Рогу</v>
      </c>
      <c r="C54" s="9">
        <v>10</v>
      </c>
      <c r="D54" s="5">
        <v>10</v>
      </c>
      <c r="E54" s="34">
        <v>14.4</v>
      </c>
      <c r="F54" s="34">
        <v>4.127272727272727</v>
      </c>
      <c r="G54" s="34">
        <v>19.163636363636364</v>
      </c>
      <c r="H54" s="34">
        <v>3.309090909090909</v>
      </c>
      <c r="I54" s="34">
        <v>1.2181818181818183</v>
      </c>
      <c r="J54" s="34">
        <v>0.5818181818181819</v>
      </c>
      <c r="K54" s="34">
        <v>1.4000000000000001</v>
      </c>
      <c r="L54" s="34">
        <v>0.509090909090909</v>
      </c>
      <c r="M54" s="34">
        <v>36.63636363636363</v>
      </c>
      <c r="N54" s="34">
        <v>29.2</v>
      </c>
      <c r="O54" s="34">
        <v>25.363636363636363</v>
      </c>
      <c r="P54" s="34">
        <v>21.745454545454546</v>
      </c>
      <c r="Q54" s="33">
        <v>15.545454545454545</v>
      </c>
      <c r="R54" s="33">
        <v>15.145454545454545</v>
      </c>
      <c r="S54" s="34">
        <v>13.581818181818182</v>
      </c>
      <c r="T54" s="34">
        <v>13.418181818181818</v>
      </c>
      <c r="U54" s="33">
        <v>0</v>
      </c>
      <c r="V54" s="33">
        <v>0</v>
      </c>
      <c r="W54" s="33">
        <v>0.03636363636363637</v>
      </c>
      <c r="X54" s="34">
        <v>0</v>
      </c>
      <c r="Y54" s="33">
        <v>67.83636363636363</v>
      </c>
      <c r="Z54" s="34">
        <v>59.50909090909091</v>
      </c>
      <c r="AA54" s="10">
        <f>AB54</f>
        <v>-12.275529348700076</v>
      </c>
      <c r="AB54" s="13">
        <f>Z54/Y54*100-100</f>
        <v>-12.275529348700076</v>
      </c>
    </row>
    <row r="55" spans="1:28" ht="13.5" customHeight="1">
      <c r="A55" s="47">
        <v>216</v>
      </c>
      <c r="B55" s="17" t="str">
        <f>'Z1_1'!N45</f>
        <v>Центрально-Міський районний суд м.Кривого Рогу</v>
      </c>
      <c r="C55" s="9">
        <v>11</v>
      </c>
      <c r="D55" s="5">
        <v>11</v>
      </c>
      <c r="E55" s="34">
        <v>32.49586776859504</v>
      </c>
      <c r="F55" s="34">
        <v>4.347107438016529</v>
      </c>
      <c r="G55" s="34">
        <v>35.933884297520656</v>
      </c>
      <c r="H55" s="34">
        <v>4.231404958677686</v>
      </c>
      <c r="I55" s="34">
        <v>1.0082644628099173</v>
      </c>
      <c r="J55" s="34">
        <v>0.6611570247933884</v>
      </c>
      <c r="K55" s="34">
        <v>0.8925619834710744</v>
      </c>
      <c r="L55" s="34">
        <v>0.6446280991735537</v>
      </c>
      <c r="M55" s="34">
        <v>33.074380165289256</v>
      </c>
      <c r="N55" s="34">
        <v>25.421487603305785</v>
      </c>
      <c r="O55" s="34">
        <v>24.90909090909091</v>
      </c>
      <c r="P55" s="34">
        <v>19.5702479338843</v>
      </c>
      <c r="Q55" s="33">
        <v>13.123966942148762</v>
      </c>
      <c r="R55" s="33">
        <v>13.090909090909092</v>
      </c>
      <c r="S55" s="34">
        <v>10.198347107438018</v>
      </c>
      <c r="T55" s="34">
        <v>9.47107438016529</v>
      </c>
      <c r="U55" s="33">
        <v>0</v>
      </c>
      <c r="V55" s="33">
        <v>0</v>
      </c>
      <c r="W55" s="33">
        <v>0.01652892561983471</v>
      </c>
      <c r="X55" s="34">
        <v>0.03305785123966942</v>
      </c>
      <c r="Y55" s="33">
        <v>79.71900826446281</v>
      </c>
      <c r="Z55" s="34">
        <v>71.96694214876032</v>
      </c>
      <c r="AA55" s="10">
        <f>AB55</f>
        <v>-9.724238026124837</v>
      </c>
      <c r="AB55" s="13">
        <f>Z55/Y55*100-100</f>
        <v>-9.724238026124837</v>
      </c>
    </row>
    <row r="56" spans="1:28" ht="12" customHeight="1">
      <c r="A56" s="11"/>
      <c r="B56" s="12" t="s">
        <v>16</v>
      </c>
      <c r="C56" s="18">
        <f>SUM(C10:C55)</f>
        <v>375</v>
      </c>
      <c r="D56" s="18">
        <f>SUM(D10:D55)</f>
        <v>375</v>
      </c>
      <c r="E56" s="20">
        <v>21.05309090909091</v>
      </c>
      <c r="F56" s="20">
        <v>3.6053333333333337</v>
      </c>
      <c r="G56" s="20">
        <v>24.7510303030303</v>
      </c>
      <c r="H56" s="20">
        <v>2.8843636363636365</v>
      </c>
      <c r="I56" s="20">
        <v>1.4773333333333334</v>
      </c>
      <c r="J56" s="20">
        <v>0.7272727272727273</v>
      </c>
      <c r="K56" s="20">
        <v>1.4472727272727273</v>
      </c>
      <c r="L56" s="20">
        <v>0.7878787878787878</v>
      </c>
      <c r="M56" s="20">
        <v>32.33212121212121</v>
      </c>
      <c r="N56" s="20">
        <v>22.268121212121212</v>
      </c>
      <c r="O56" s="20">
        <v>23.529696969696968</v>
      </c>
      <c r="P56" s="20">
        <v>16.963878787878787</v>
      </c>
      <c r="Q56" s="19">
        <v>13.400242424242425</v>
      </c>
      <c r="R56" s="19">
        <v>13.193696969696969</v>
      </c>
      <c r="S56" s="20">
        <v>12.881939393939394</v>
      </c>
      <c r="T56" s="20">
        <v>12.597818181818182</v>
      </c>
      <c r="U56" s="35">
        <v>0.0038787878787878787</v>
      </c>
      <c r="V56" s="36">
        <v>0.0009696969696969697</v>
      </c>
      <c r="W56" s="35">
        <v>0.0673939393939394</v>
      </c>
      <c r="X56" s="20">
        <v>0.03490909090909091</v>
      </c>
      <c r="Y56" s="35">
        <v>68.3340606060606</v>
      </c>
      <c r="Z56" s="35">
        <v>62.645818181818186</v>
      </c>
      <c r="AA56" s="10">
        <f>Z56/Y56*100-100</f>
        <v>-8.324168611952672</v>
      </c>
      <c r="AB56" s="13">
        <f>Z56/Y56*100-100</f>
        <v>-8.324168611952672</v>
      </c>
    </row>
    <row r="57" spans="25:26" ht="12.75">
      <c r="Y57" s="13"/>
      <c r="Z57" s="13"/>
    </row>
    <row r="58" spans="25:26" ht="12.75">
      <c r="Y58" s="13"/>
      <c r="Z58" s="13"/>
    </row>
    <row r="59" spans="25:26" ht="12.75">
      <c r="Y59" s="13"/>
      <c r="Z59" s="13"/>
    </row>
    <row r="60" spans="25:26" ht="12.75">
      <c r="Y60" s="13"/>
      <c r="Z60" s="13"/>
    </row>
    <row r="61" spans="25:26" ht="12.75">
      <c r="Y61" s="13"/>
      <c r="Z61" s="13"/>
    </row>
    <row r="62" spans="25:26" ht="12.75">
      <c r="Y62" s="13"/>
      <c r="Z62" s="13"/>
    </row>
    <row r="63" spans="25:26" ht="12.75">
      <c r="Y63" s="13"/>
      <c r="Z63" s="13"/>
    </row>
    <row r="64" spans="25:26" ht="12.75">
      <c r="Y64" s="13"/>
      <c r="Z64" s="13"/>
    </row>
    <row r="65" spans="25:26" ht="12.75">
      <c r="Y65" s="13"/>
      <c r="Z65" s="13"/>
    </row>
    <row r="66" spans="25:26" ht="12.75">
      <c r="Y66" s="13"/>
      <c r="Z66" s="13"/>
    </row>
    <row r="67" spans="25:26" ht="12.75">
      <c r="Y67" s="13"/>
      <c r="Z67" s="13"/>
    </row>
    <row r="68" spans="25:26" ht="12.75">
      <c r="Y68" s="13"/>
      <c r="Z68" s="13"/>
    </row>
    <row r="69" spans="25:26" ht="12.75">
      <c r="Y69" s="13"/>
      <c r="Z69" s="13"/>
    </row>
    <row r="70" spans="25:26" ht="12.75">
      <c r="Y70" s="13"/>
      <c r="Z70" s="13"/>
    </row>
    <row r="71" spans="25:26" ht="12.75">
      <c r="Y71" s="13"/>
      <c r="Z71" s="13"/>
    </row>
    <row r="72" spans="25:26" ht="12.75">
      <c r="Y72" s="13"/>
      <c r="Z72" s="13"/>
    </row>
    <row r="73" spans="25:26" ht="12.75">
      <c r="Y73" s="13"/>
      <c r="Z73" s="13"/>
    </row>
    <row r="74" spans="25:26" ht="12.75">
      <c r="Y74" s="13"/>
      <c r="Z74" s="13"/>
    </row>
    <row r="75" spans="25:26" ht="12.75">
      <c r="Y75" s="13"/>
      <c r="Z75" s="13"/>
    </row>
    <row r="76" spans="25:26" ht="12.75">
      <c r="Y76" s="13"/>
      <c r="Z76" s="13"/>
    </row>
    <row r="77" spans="25:26" ht="12.75">
      <c r="Y77" s="13"/>
      <c r="Z77" s="13"/>
    </row>
    <row r="78" spans="25:26" ht="12.75">
      <c r="Y78" s="13"/>
      <c r="Z78" s="13"/>
    </row>
    <row r="79" spans="25:26" ht="12.75">
      <c r="Y79" s="13"/>
      <c r="Z79" s="13"/>
    </row>
    <row r="80" spans="25:26" ht="12.75">
      <c r="Y80" s="13"/>
      <c r="Z80" s="13"/>
    </row>
    <row r="81" spans="25:26" ht="12.75">
      <c r="Y81" s="13"/>
      <c r="Z81" s="13"/>
    </row>
    <row r="82" spans="25:26" ht="12.75">
      <c r="Y82" s="13"/>
      <c r="Z82" s="13"/>
    </row>
    <row r="83" spans="25:26" ht="12.75">
      <c r="Y83" s="13"/>
      <c r="Z83" s="13"/>
    </row>
    <row r="84" spans="25:26" ht="12.75">
      <c r="Y84" s="13"/>
      <c r="Z84" s="13"/>
    </row>
    <row r="85" spans="25:26" ht="12.75">
      <c r="Y85" s="13"/>
      <c r="Z85" s="13"/>
    </row>
    <row r="86" spans="25:26" ht="12.75">
      <c r="Y86" s="13"/>
      <c r="Z86" s="13"/>
    </row>
    <row r="87" spans="25:26" ht="12.75">
      <c r="Y87" s="13"/>
      <c r="Z87" s="13"/>
    </row>
    <row r="88" spans="25:26" ht="12.75">
      <c r="Y88" s="13"/>
      <c r="Z88" s="13"/>
    </row>
    <row r="89" spans="25:26" ht="12.75">
      <c r="Y89" s="13"/>
      <c r="Z89" s="13"/>
    </row>
    <row r="90" spans="25:26" ht="12.75">
      <c r="Y90" s="13"/>
      <c r="Z90" s="13"/>
    </row>
    <row r="91" spans="25:26" ht="12.75">
      <c r="Y91" s="13"/>
      <c r="Z91" s="13"/>
    </row>
    <row r="92" spans="25:26" ht="12.75">
      <c r="Y92" s="13"/>
      <c r="Z92" s="13"/>
    </row>
  </sheetData>
  <sheetProtection/>
  <mergeCells count="27">
    <mergeCell ref="AA7:AA8"/>
    <mergeCell ref="Y7:Y8"/>
    <mergeCell ref="Q6:T6"/>
    <mergeCell ref="Z7:Z8"/>
    <mergeCell ref="U6:V6"/>
    <mergeCell ref="W6:X6"/>
    <mergeCell ref="W7:W8"/>
    <mergeCell ref="M7:N7"/>
    <mergeCell ref="O7:P7"/>
    <mergeCell ref="K7:L7"/>
    <mergeCell ref="Q5:AA5"/>
    <mergeCell ref="Y6:Z6"/>
    <mergeCell ref="Q7:R7"/>
    <mergeCell ref="M6:P6"/>
    <mergeCell ref="S7:T7"/>
    <mergeCell ref="U7:U8"/>
    <mergeCell ref="X7:X8"/>
    <mergeCell ref="I7:J7"/>
    <mergeCell ref="V7:V8"/>
    <mergeCell ref="C5:P5"/>
    <mergeCell ref="A6:A8"/>
    <mergeCell ref="B6:B8"/>
    <mergeCell ref="C6:D7"/>
    <mergeCell ref="E6:H6"/>
    <mergeCell ref="I6:L6"/>
    <mergeCell ref="E7:F7"/>
    <mergeCell ref="G7:H7"/>
  </mergeCells>
  <conditionalFormatting sqref="D1:D65536 B1:B65536">
    <cfRule type="cellIs" priority="1" dxfId="1" operator="equal" stopIfTrue="1">
      <formula>0</formula>
    </cfRule>
  </conditionalFormatting>
  <printOptions/>
  <pageMargins left="1.3779527559055118" right="0.1968503937007874" top="0.7874015748031497" bottom="0.1968503937007874" header="0.7874015748031497" footer="0.1968503937007874"/>
  <pageSetup horizontalDpi="200" verticalDpi="200" orientation="landscape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C34">
      <selection activeCell="L56" sqref="L56"/>
    </sheetView>
  </sheetViews>
  <sheetFormatPr defaultColWidth="9.00390625" defaultRowHeight="12.75"/>
  <sheetData>
    <row r="1" spans="1:16" ht="12.75">
      <c r="A1" s="16" t="s">
        <v>20</v>
      </c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29</v>
      </c>
      <c r="K1" s="16" t="s">
        <v>30</v>
      </c>
      <c r="L1" s="16" t="s">
        <v>31</v>
      </c>
      <c r="M1" s="16" t="s">
        <v>32</v>
      </c>
      <c r="N1" s="16" t="s">
        <v>33</v>
      </c>
      <c r="O1" s="16" t="s">
        <v>34</v>
      </c>
      <c r="P1" s="16" t="s">
        <v>35</v>
      </c>
    </row>
    <row r="2" spans="1:16" ht="12.75">
      <c r="A2" s="16"/>
      <c r="B2" s="16"/>
      <c r="C2" s="16"/>
      <c r="D2" s="16"/>
      <c r="E2" s="16"/>
      <c r="F2" s="23">
        <v>13.893939393939394</v>
      </c>
      <c r="G2" s="23">
        <v>1.3181818181818181</v>
      </c>
      <c r="H2" s="23">
        <v>39.22727272727273</v>
      </c>
      <c r="I2" s="23">
        <v>25.833333333333336</v>
      </c>
      <c r="J2" s="24">
        <v>0</v>
      </c>
      <c r="K2" s="23">
        <v>0.045454545454545456</v>
      </c>
      <c r="L2" s="22">
        <f>SUM(F2:K2)</f>
        <v>80.31818181818183</v>
      </c>
      <c r="M2" s="16" t="s">
        <v>36</v>
      </c>
      <c r="N2" s="16" t="s">
        <v>37</v>
      </c>
      <c r="O2" s="16">
        <v>12</v>
      </c>
      <c r="P2" s="16" t="s">
        <v>38</v>
      </c>
    </row>
    <row r="3" spans="1:16" ht="12.75">
      <c r="A3" s="16"/>
      <c r="B3" s="16"/>
      <c r="C3" s="16"/>
      <c r="D3" s="16"/>
      <c r="E3" s="16"/>
      <c r="F3" s="23">
        <v>12.181818181818182</v>
      </c>
      <c r="G3" s="23">
        <v>1.2727272727272727</v>
      </c>
      <c r="H3" s="23">
        <v>25.963636363636365</v>
      </c>
      <c r="I3" s="23">
        <v>12.036363636363637</v>
      </c>
      <c r="J3" s="24">
        <v>0</v>
      </c>
      <c r="K3" s="23">
        <v>0.07272727272727274</v>
      </c>
      <c r="L3" s="22">
        <f aca="true" t="shared" si="0" ref="L3:L48">SUM(F3:K3)</f>
        <v>51.52727272727273</v>
      </c>
      <c r="M3" s="16" t="s">
        <v>39</v>
      </c>
      <c r="N3" s="16" t="s">
        <v>40</v>
      </c>
      <c r="O3" s="16">
        <v>5</v>
      </c>
      <c r="P3" s="16" t="s">
        <v>41</v>
      </c>
    </row>
    <row r="4" spans="1:16" ht="12.75">
      <c r="A4" s="16"/>
      <c r="B4" s="16"/>
      <c r="C4" s="16"/>
      <c r="D4" s="16"/>
      <c r="E4" s="16"/>
      <c r="F4" s="23">
        <v>62.48863636363637</v>
      </c>
      <c r="G4" s="23">
        <v>2.1818181818181817</v>
      </c>
      <c r="H4" s="23">
        <v>76.125</v>
      </c>
      <c r="I4" s="23">
        <v>17.511363636363637</v>
      </c>
      <c r="J4" s="24">
        <v>0</v>
      </c>
      <c r="K4" s="23">
        <v>0.10227272727272728</v>
      </c>
      <c r="L4" s="22">
        <f t="shared" si="0"/>
        <v>158.4090909090909</v>
      </c>
      <c r="M4" s="16" t="s">
        <v>42</v>
      </c>
      <c r="N4" s="16" t="s">
        <v>43</v>
      </c>
      <c r="O4" s="16">
        <v>16</v>
      </c>
      <c r="P4" s="16" t="s">
        <v>44</v>
      </c>
    </row>
    <row r="5" spans="1:16" ht="12.75">
      <c r="A5" s="16"/>
      <c r="B5" s="16"/>
      <c r="C5" s="16"/>
      <c r="D5" s="16"/>
      <c r="E5" s="16"/>
      <c r="F5" s="23">
        <v>21.05050505050505</v>
      </c>
      <c r="G5" s="23">
        <v>0.7272727272727273</v>
      </c>
      <c r="H5" s="23">
        <v>37.59595959595959</v>
      </c>
      <c r="I5" s="23">
        <v>11.03030303030303</v>
      </c>
      <c r="J5" s="24">
        <v>0</v>
      </c>
      <c r="K5" s="23">
        <v>0.0404040404040404</v>
      </c>
      <c r="L5" s="22">
        <f t="shared" si="0"/>
        <v>70.44444444444444</v>
      </c>
      <c r="M5" s="16" t="s">
        <v>45</v>
      </c>
      <c r="N5" s="16" t="s">
        <v>46</v>
      </c>
      <c r="O5" s="16">
        <v>9</v>
      </c>
      <c r="P5" s="16" t="s">
        <v>47</v>
      </c>
    </row>
    <row r="6" spans="1:16" ht="12.75">
      <c r="A6" s="16"/>
      <c r="B6" s="16"/>
      <c r="C6" s="16"/>
      <c r="D6" s="16"/>
      <c r="E6" s="16"/>
      <c r="F6" s="23">
        <v>13.212121212121213</v>
      </c>
      <c r="G6" s="23">
        <v>0.42424242424242425</v>
      </c>
      <c r="H6" s="23">
        <v>24.12121212121212</v>
      </c>
      <c r="I6" s="23">
        <v>10.545454545454545</v>
      </c>
      <c r="J6" s="24">
        <v>0</v>
      </c>
      <c r="K6" s="23">
        <v>0.1212121212121212</v>
      </c>
      <c r="L6" s="22">
        <f t="shared" si="0"/>
        <v>48.42424242424243</v>
      </c>
      <c r="M6" s="16" t="s">
        <v>48</v>
      </c>
      <c r="N6" s="16" t="s">
        <v>49</v>
      </c>
      <c r="O6" s="16">
        <v>3</v>
      </c>
      <c r="P6" s="16" t="s">
        <v>50</v>
      </c>
    </row>
    <row r="7" spans="1:16" ht="12.75">
      <c r="A7" s="16"/>
      <c r="B7" s="16"/>
      <c r="C7" s="16"/>
      <c r="D7" s="16"/>
      <c r="E7" s="16"/>
      <c r="F7" s="23">
        <v>14.545454545454545</v>
      </c>
      <c r="G7" s="23">
        <v>1.4909090909090907</v>
      </c>
      <c r="H7" s="23">
        <v>23.781818181818185</v>
      </c>
      <c r="I7" s="23">
        <v>11.272727272727273</v>
      </c>
      <c r="J7" s="24">
        <v>0</v>
      </c>
      <c r="K7" s="23">
        <v>0.03636363636363637</v>
      </c>
      <c r="L7" s="22">
        <f t="shared" si="0"/>
        <v>51.12727272727273</v>
      </c>
      <c r="M7" s="16" t="s">
        <v>51</v>
      </c>
      <c r="N7" s="16" t="s">
        <v>52</v>
      </c>
      <c r="O7" s="16">
        <v>5</v>
      </c>
      <c r="P7" s="16" t="s">
        <v>53</v>
      </c>
    </row>
    <row r="8" spans="1:16" ht="12.75">
      <c r="A8" s="16"/>
      <c r="B8" s="16"/>
      <c r="C8" s="16"/>
      <c r="D8" s="16"/>
      <c r="E8" s="16"/>
      <c r="F8" s="23">
        <v>5.954545454545454</v>
      </c>
      <c r="G8" s="23">
        <v>1.1363636363636365</v>
      </c>
      <c r="H8" s="23">
        <v>16.40909090909091</v>
      </c>
      <c r="I8" s="23">
        <v>4.045454545454546</v>
      </c>
      <c r="J8" s="24">
        <v>0</v>
      </c>
      <c r="K8" s="23">
        <v>0</v>
      </c>
      <c r="L8" s="22">
        <f t="shared" si="0"/>
        <v>27.545454545454547</v>
      </c>
      <c r="M8" s="16" t="s">
        <v>54</v>
      </c>
      <c r="N8" s="16" t="s">
        <v>55</v>
      </c>
      <c r="O8" s="16">
        <v>4</v>
      </c>
      <c r="P8" s="16" t="s">
        <v>56</v>
      </c>
    </row>
    <row r="9" spans="1:16" ht="12.75">
      <c r="A9" s="16"/>
      <c r="B9" s="16"/>
      <c r="C9" s="16"/>
      <c r="D9" s="16"/>
      <c r="E9" s="16"/>
      <c r="F9" s="23">
        <v>17.454545454545453</v>
      </c>
      <c r="G9" s="23">
        <v>1.1636363636363638</v>
      </c>
      <c r="H9" s="23">
        <v>27.2</v>
      </c>
      <c r="I9" s="23">
        <v>11.818181818181818</v>
      </c>
      <c r="J9" s="24">
        <v>0</v>
      </c>
      <c r="K9" s="23">
        <v>0.05454545454545454</v>
      </c>
      <c r="L9" s="22">
        <f t="shared" si="0"/>
        <v>57.69090909090909</v>
      </c>
      <c r="M9" s="16" t="s">
        <v>57</v>
      </c>
      <c r="N9" s="16" t="s">
        <v>58</v>
      </c>
      <c r="O9" s="16">
        <v>10</v>
      </c>
      <c r="P9" s="16" t="s">
        <v>59</v>
      </c>
    </row>
    <row r="10" spans="1:16" ht="12.75">
      <c r="A10" s="16"/>
      <c r="B10" s="16"/>
      <c r="C10" s="16"/>
      <c r="D10" s="16"/>
      <c r="E10" s="16"/>
      <c r="F10" s="23">
        <v>17.454545454545453</v>
      </c>
      <c r="G10" s="23">
        <v>1.393939393939394</v>
      </c>
      <c r="H10" s="23">
        <v>31.232323232323232</v>
      </c>
      <c r="I10" s="23">
        <v>13.01010101010101</v>
      </c>
      <c r="J10" s="24">
        <v>0</v>
      </c>
      <c r="K10" s="23">
        <v>0.0202020202020202</v>
      </c>
      <c r="L10" s="22">
        <f t="shared" si="0"/>
        <v>63.111111111111114</v>
      </c>
      <c r="M10" s="16" t="s">
        <v>60</v>
      </c>
      <c r="N10" s="16" t="s">
        <v>61</v>
      </c>
      <c r="O10" s="16">
        <v>9</v>
      </c>
      <c r="P10" s="16" t="s">
        <v>62</v>
      </c>
    </row>
    <row r="11" spans="1:16" ht="12.75">
      <c r="A11" s="16"/>
      <c r="B11" s="16"/>
      <c r="C11" s="16"/>
      <c r="D11" s="16"/>
      <c r="E11" s="16"/>
      <c r="F11" s="23">
        <v>18.704545454545453</v>
      </c>
      <c r="G11" s="23">
        <v>0.7272727272727273</v>
      </c>
      <c r="H11" s="23">
        <v>31.681818181818183</v>
      </c>
      <c r="I11" s="23">
        <v>16.204545454545453</v>
      </c>
      <c r="J11" s="24">
        <v>0</v>
      </c>
      <c r="K11" s="23">
        <v>0.36363636363636365</v>
      </c>
      <c r="L11" s="22">
        <f t="shared" si="0"/>
        <v>67.68181818181817</v>
      </c>
      <c r="M11" s="16" t="s">
        <v>63</v>
      </c>
      <c r="N11" s="16" t="s">
        <v>64</v>
      </c>
      <c r="O11" s="16">
        <v>8</v>
      </c>
      <c r="P11" s="16" t="s">
        <v>63</v>
      </c>
    </row>
    <row r="12" spans="1:16" ht="12.75">
      <c r="A12" s="16"/>
      <c r="B12" s="16"/>
      <c r="C12" s="16"/>
      <c r="D12" s="16"/>
      <c r="E12" s="16"/>
      <c r="F12" s="23">
        <v>18.545454545454547</v>
      </c>
      <c r="G12" s="23">
        <v>1.2727272727272727</v>
      </c>
      <c r="H12" s="23">
        <v>33.872727272727275</v>
      </c>
      <c r="I12" s="23">
        <v>18.654545454545453</v>
      </c>
      <c r="J12" s="24">
        <v>0</v>
      </c>
      <c r="K12" s="23">
        <v>0.09090909090909091</v>
      </c>
      <c r="L12" s="22">
        <f t="shared" si="0"/>
        <v>72.43636363636364</v>
      </c>
      <c r="M12" s="16" t="s">
        <v>65</v>
      </c>
      <c r="N12" s="16" t="s">
        <v>66</v>
      </c>
      <c r="O12" s="16">
        <v>10</v>
      </c>
      <c r="P12" s="16" t="s">
        <v>65</v>
      </c>
    </row>
    <row r="13" spans="1:16" ht="12.75">
      <c r="A13" s="16"/>
      <c r="B13" s="16"/>
      <c r="C13" s="16"/>
      <c r="D13" s="16"/>
      <c r="E13" s="16"/>
      <c r="F13" s="23">
        <v>80.5340909090909</v>
      </c>
      <c r="G13" s="23">
        <v>1.1363636363636365</v>
      </c>
      <c r="H13" s="23">
        <v>29.704545454545453</v>
      </c>
      <c r="I13" s="23">
        <v>16.34090909090909</v>
      </c>
      <c r="J13" s="24">
        <v>0</v>
      </c>
      <c r="K13" s="23">
        <v>0.13636363636363635</v>
      </c>
      <c r="L13" s="22">
        <f t="shared" si="0"/>
        <v>127.85227272727273</v>
      </c>
      <c r="M13" s="16" t="s">
        <v>67</v>
      </c>
      <c r="N13" s="16" t="s">
        <v>68</v>
      </c>
      <c r="O13" s="16">
        <v>16</v>
      </c>
      <c r="P13" s="16" t="s">
        <v>67</v>
      </c>
    </row>
    <row r="14" spans="1:16" ht="12.75">
      <c r="A14" s="16"/>
      <c r="B14" s="16"/>
      <c r="C14" s="16"/>
      <c r="D14" s="16"/>
      <c r="E14" s="16"/>
      <c r="F14" s="23">
        <v>14.74025974025974</v>
      </c>
      <c r="G14" s="23">
        <v>1.0129870129870129</v>
      </c>
      <c r="H14" s="23">
        <v>39.62337662337662</v>
      </c>
      <c r="I14" s="23">
        <v>15.532467532467534</v>
      </c>
      <c r="J14" s="24">
        <v>0</v>
      </c>
      <c r="K14" s="23">
        <v>0.012987012987012986</v>
      </c>
      <c r="L14" s="22">
        <f t="shared" si="0"/>
        <v>70.92207792207792</v>
      </c>
      <c r="M14" s="16" t="s">
        <v>69</v>
      </c>
      <c r="N14" s="16" t="s">
        <v>70</v>
      </c>
      <c r="O14" s="16">
        <v>14</v>
      </c>
      <c r="P14" s="16" t="s">
        <v>69</v>
      </c>
    </row>
    <row r="15" spans="1:16" ht="12.75">
      <c r="A15" s="16"/>
      <c r="B15" s="16"/>
      <c r="C15" s="16"/>
      <c r="D15" s="16"/>
      <c r="E15" s="16"/>
      <c r="F15" s="23">
        <v>10.38961038961039</v>
      </c>
      <c r="G15" s="23">
        <v>2.077922077922078</v>
      </c>
      <c r="H15" s="23">
        <v>21.766233766233764</v>
      </c>
      <c r="I15" s="23">
        <v>4.415584415584416</v>
      </c>
      <c r="J15" s="24">
        <v>0</v>
      </c>
      <c r="K15" s="23">
        <v>0.025974025974025972</v>
      </c>
      <c r="L15" s="22">
        <f t="shared" si="0"/>
        <v>38.675324675324674</v>
      </c>
      <c r="M15" s="16" t="s">
        <v>71</v>
      </c>
      <c r="N15" s="16" t="s">
        <v>72</v>
      </c>
      <c r="O15" s="16">
        <v>7</v>
      </c>
      <c r="P15" s="16" t="s">
        <v>71</v>
      </c>
    </row>
    <row r="16" spans="1:16" ht="12.75">
      <c r="A16" s="16"/>
      <c r="B16" s="16"/>
      <c r="C16" s="16"/>
      <c r="D16" s="16"/>
      <c r="E16" s="16"/>
      <c r="F16" s="23">
        <v>21.65289256198347</v>
      </c>
      <c r="G16" s="23">
        <v>2.0495867768595044</v>
      </c>
      <c r="H16" s="23">
        <v>45.768595041322314</v>
      </c>
      <c r="I16" s="23">
        <v>13.851239669421489</v>
      </c>
      <c r="J16" s="24">
        <v>0</v>
      </c>
      <c r="K16" s="23">
        <v>0.06611570247933884</v>
      </c>
      <c r="L16" s="22">
        <f t="shared" si="0"/>
        <v>83.38842975206612</v>
      </c>
      <c r="M16" s="16" t="s">
        <v>73</v>
      </c>
      <c r="N16" s="16" t="s">
        <v>74</v>
      </c>
      <c r="O16" s="16">
        <v>11</v>
      </c>
      <c r="P16" s="16" t="s">
        <v>73</v>
      </c>
    </row>
    <row r="17" spans="1:16" ht="12.75">
      <c r="A17" s="16"/>
      <c r="B17" s="16"/>
      <c r="C17" s="16"/>
      <c r="D17" s="16"/>
      <c r="E17" s="16"/>
      <c r="F17" s="23">
        <v>11.220779220779221</v>
      </c>
      <c r="G17" s="23">
        <v>2.9610389610389607</v>
      </c>
      <c r="H17" s="23">
        <v>35.922077922077925</v>
      </c>
      <c r="I17" s="23">
        <v>11.74025974025974</v>
      </c>
      <c r="J17" s="24">
        <v>0</v>
      </c>
      <c r="K17" s="23">
        <v>0</v>
      </c>
      <c r="L17" s="22">
        <f t="shared" si="0"/>
        <v>61.84415584415584</v>
      </c>
      <c r="M17" s="16" t="s">
        <v>75</v>
      </c>
      <c r="N17" s="16" t="s">
        <v>76</v>
      </c>
      <c r="O17" s="16">
        <v>7</v>
      </c>
      <c r="P17" s="16" t="s">
        <v>75</v>
      </c>
    </row>
    <row r="18" spans="1:16" ht="12.75">
      <c r="A18" s="16"/>
      <c r="B18" s="16"/>
      <c r="C18" s="16"/>
      <c r="D18" s="16"/>
      <c r="E18" s="16"/>
      <c r="F18" s="23">
        <v>31.987012987012985</v>
      </c>
      <c r="G18" s="23">
        <v>1.7402597402597402</v>
      </c>
      <c r="H18" s="23">
        <v>44.077922077922075</v>
      </c>
      <c r="I18" s="23">
        <v>12.428571428571429</v>
      </c>
      <c r="J18" s="24">
        <v>0.012987012987012986</v>
      </c>
      <c r="K18" s="23">
        <v>0.051948051948051945</v>
      </c>
      <c r="L18" s="22">
        <f t="shared" si="0"/>
        <v>90.29870129870129</v>
      </c>
      <c r="M18" s="16" t="s">
        <v>77</v>
      </c>
      <c r="N18" s="16" t="s">
        <v>78</v>
      </c>
      <c r="O18" s="16">
        <v>14</v>
      </c>
      <c r="P18" s="16" t="s">
        <v>77</v>
      </c>
    </row>
    <row r="19" spans="1:16" ht="12.75">
      <c r="A19" s="16"/>
      <c r="B19" s="16"/>
      <c r="C19" s="16"/>
      <c r="D19" s="16"/>
      <c r="E19" s="16"/>
      <c r="F19" s="23">
        <v>29.636363636363637</v>
      </c>
      <c r="G19" s="23">
        <v>1.1900826446280992</v>
      </c>
      <c r="H19" s="23">
        <v>22.016528925619834</v>
      </c>
      <c r="I19" s="23">
        <v>18.694214876033058</v>
      </c>
      <c r="J19" s="24">
        <v>0</v>
      </c>
      <c r="K19" s="23">
        <v>0.04958677685950413</v>
      </c>
      <c r="L19" s="22">
        <f t="shared" si="0"/>
        <v>71.58677685950413</v>
      </c>
      <c r="M19" s="16" t="s">
        <v>79</v>
      </c>
      <c r="N19" s="16" t="s">
        <v>80</v>
      </c>
      <c r="O19" s="16">
        <v>11</v>
      </c>
      <c r="P19" s="16" t="s">
        <v>79</v>
      </c>
    </row>
    <row r="20" spans="1:16" ht="12.75">
      <c r="A20" s="16"/>
      <c r="B20" s="16"/>
      <c r="C20" s="16"/>
      <c r="D20" s="16"/>
      <c r="E20" s="16"/>
      <c r="F20" s="23">
        <v>24.503496503496503</v>
      </c>
      <c r="G20" s="23">
        <v>1.4825174825174825</v>
      </c>
      <c r="H20" s="23">
        <v>28.783216783216787</v>
      </c>
      <c r="I20" s="23">
        <v>10.391608391608392</v>
      </c>
      <c r="J20" s="24">
        <v>0</v>
      </c>
      <c r="K20" s="23">
        <v>0.06993006993006994</v>
      </c>
      <c r="L20" s="22">
        <f t="shared" si="0"/>
        <v>65.23076923076923</v>
      </c>
      <c r="M20" s="16" t="s">
        <v>81</v>
      </c>
      <c r="N20" s="16" t="s">
        <v>82</v>
      </c>
      <c r="O20" s="16">
        <v>13</v>
      </c>
      <c r="P20" s="16" t="s">
        <v>81</v>
      </c>
    </row>
    <row r="21" spans="1:16" ht="12.75">
      <c r="A21" s="16"/>
      <c r="B21" s="16"/>
      <c r="C21" s="16"/>
      <c r="D21" s="16"/>
      <c r="E21" s="16"/>
      <c r="F21" s="23">
        <v>9.636363636363637</v>
      </c>
      <c r="G21" s="23">
        <v>0.9818181818181819</v>
      </c>
      <c r="H21" s="23">
        <v>27.2</v>
      </c>
      <c r="I21" s="23">
        <v>17.272727272727273</v>
      </c>
      <c r="J21" s="24">
        <v>0</v>
      </c>
      <c r="K21" s="23">
        <v>0</v>
      </c>
      <c r="L21" s="22">
        <f t="shared" si="0"/>
        <v>55.09090909090909</v>
      </c>
      <c r="M21" s="16" t="s">
        <v>83</v>
      </c>
      <c r="N21" s="16" t="s">
        <v>84</v>
      </c>
      <c r="O21" s="16">
        <v>5</v>
      </c>
      <c r="P21" s="16" t="s">
        <v>83</v>
      </c>
    </row>
    <row r="22" spans="1:16" ht="12.75">
      <c r="A22" s="16"/>
      <c r="B22" s="16"/>
      <c r="C22" s="16"/>
      <c r="D22" s="16"/>
      <c r="E22" s="16"/>
      <c r="F22" s="23">
        <v>12.545454545454545</v>
      </c>
      <c r="G22" s="23">
        <v>1.0909090909090908</v>
      </c>
      <c r="H22" s="23">
        <v>27.939393939393938</v>
      </c>
      <c r="I22" s="23">
        <v>22.666666666666668</v>
      </c>
      <c r="J22" s="24">
        <v>0</v>
      </c>
      <c r="K22" s="23">
        <v>0.1212121212121212</v>
      </c>
      <c r="L22" s="22">
        <f t="shared" si="0"/>
        <v>64.36363636363637</v>
      </c>
      <c r="M22" s="16" t="s">
        <v>85</v>
      </c>
      <c r="N22" s="16" t="s">
        <v>86</v>
      </c>
      <c r="O22" s="16">
        <v>3</v>
      </c>
      <c r="P22" s="16" t="s">
        <v>85</v>
      </c>
    </row>
    <row r="23" spans="1:16" ht="12.75">
      <c r="A23" s="16"/>
      <c r="B23" s="16"/>
      <c r="C23" s="16"/>
      <c r="D23" s="16"/>
      <c r="E23" s="16"/>
      <c r="F23" s="23">
        <v>13.558441558441558</v>
      </c>
      <c r="G23" s="23">
        <v>0.8441558441558442</v>
      </c>
      <c r="H23" s="23">
        <v>34.03896103896104</v>
      </c>
      <c r="I23" s="23">
        <v>11.558441558441558</v>
      </c>
      <c r="J23" s="24">
        <v>0</v>
      </c>
      <c r="K23" s="23">
        <v>0.03896103896103896</v>
      </c>
      <c r="L23" s="22">
        <f t="shared" si="0"/>
        <v>60.03896103896104</v>
      </c>
      <c r="M23" s="16" t="s">
        <v>87</v>
      </c>
      <c r="N23" s="16" t="s">
        <v>88</v>
      </c>
      <c r="O23" s="16">
        <v>14</v>
      </c>
      <c r="P23" s="16" t="s">
        <v>87</v>
      </c>
    </row>
    <row r="24" spans="1:16" ht="12.75">
      <c r="A24" s="16"/>
      <c r="B24" s="16"/>
      <c r="C24" s="16"/>
      <c r="D24" s="16"/>
      <c r="E24" s="16"/>
      <c r="F24" s="23">
        <v>4.7727272727272725</v>
      </c>
      <c r="G24" s="23">
        <v>0.6363636363636364</v>
      </c>
      <c r="H24" s="23">
        <v>19.545454545454547</v>
      </c>
      <c r="I24" s="23">
        <v>12.136363636363637</v>
      </c>
      <c r="J24" s="24">
        <v>0</v>
      </c>
      <c r="K24" s="23">
        <v>0</v>
      </c>
      <c r="L24" s="22">
        <f t="shared" si="0"/>
        <v>37.09090909090909</v>
      </c>
      <c r="M24" s="16" t="s">
        <v>89</v>
      </c>
      <c r="N24" s="16" t="s">
        <v>90</v>
      </c>
      <c r="O24" s="16">
        <v>4</v>
      </c>
      <c r="P24" s="16" t="s">
        <v>89</v>
      </c>
    </row>
    <row r="25" spans="1:16" ht="12.75">
      <c r="A25" s="16"/>
      <c r="B25" s="16"/>
      <c r="C25" s="16"/>
      <c r="D25" s="16"/>
      <c r="E25" s="16"/>
      <c r="F25" s="23">
        <v>12.509090909090908</v>
      </c>
      <c r="G25" s="23">
        <v>4.1454545454545455</v>
      </c>
      <c r="H25" s="23">
        <v>34.14545454545455</v>
      </c>
      <c r="I25" s="23">
        <v>11.236363636363636</v>
      </c>
      <c r="J25" s="24">
        <v>0</v>
      </c>
      <c r="K25" s="23">
        <v>0.07272727272727274</v>
      </c>
      <c r="L25" s="22">
        <f t="shared" si="0"/>
        <v>62.1090909090909</v>
      </c>
      <c r="M25" s="16" t="s">
        <v>91</v>
      </c>
      <c r="N25" s="16" t="s">
        <v>92</v>
      </c>
      <c r="O25" s="16">
        <v>5</v>
      </c>
      <c r="P25" s="16" t="s">
        <v>91</v>
      </c>
    </row>
    <row r="26" spans="1:16" ht="12.75">
      <c r="A26" s="16"/>
      <c r="B26" s="16"/>
      <c r="C26" s="16"/>
      <c r="D26" s="16"/>
      <c r="E26" s="16"/>
      <c r="F26" s="23">
        <v>5.818181818181818</v>
      </c>
      <c r="G26" s="23">
        <v>0.6060606060606061</v>
      </c>
      <c r="H26" s="23">
        <v>14.121212121212123</v>
      </c>
      <c r="I26" s="23">
        <v>10.06060606060606</v>
      </c>
      <c r="J26" s="24">
        <v>0</v>
      </c>
      <c r="K26" s="23">
        <v>0.1212121212121212</v>
      </c>
      <c r="L26" s="22">
        <f t="shared" si="0"/>
        <v>30.72727272727273</v>
      </c>
      <c r="M26" s="16" t="s">
        <v>93</v>
      </c>
      <c r="N26" s="16" t="s">
        <v>94</v>
      </c>
      <c r="O26" s="16">
        <v>3</v>
      </c>
      <c r="P26" s="16" t="s">
        <v>93</v>
      </c>
    </row>
    <row r="27" spans="1:16" ht="12.75">
      <c r="A27" s="16"/>
      <c r="B27" s="16"/>
      <c r="C27" s="16"/>
      <c r="D27" s="16"/>
      <c r="E27" s="16"/>
      <c r="F27" s="23">
        <v>15.466666666666667</v>
      </c>
      <c r="G27" s="23">
        <v>0.9333333333333335</v>
      </c>
      <c r="H27" s="23">
        <v>34.60606060606061</v>
      </c>
      <c r="I27" s="23">
        <v>9.781818181818181</v>
      </c>
      <c r="J27" s="24">
        <v>0.03636363636363637</v>
      </c>
      <c r="K27" s="23">
        <v>0.07272727272727274</v>
      </c>
      <c r="L27" s="22">
        <f t="shared" si="0"/>
        <v>60.8969696969697</v>
      </c>
      <c r="M27" s="16" t="s">
        <v>95</v>
      </c>
      <c r="N27" s="16" t="s">
        <v>96</v>
      </c>
      <c r="O27" s="16">
        <v>15</v>
      </c>
      <c r="P27" s="16" t="s">
        <v>95</v>
      </c>
    </row>
    <row r="28" spans="1:16" ht="12.75">
      <c r="A28" s="16"/>
      <c r="B28" s="16"/>
      <c r="C28" s="16"/>
      <c r="D28" s="16"/>
      <c r="E28" s="16"/>
      <c r="F28" s="23">
        <v>13.37062937062937</v>
      </c>
      <c r="G28" s="23">
        <v>1.5664335664335665</v>
      </c>
      <c r="H28" s="23">
        <v>29.07692307692308</v>
      </c>
      <c r="I28" s="23">
        <v>21.426573426573427</v>
      </c>
      <c r="J28" s="24">
        <v>0</v>
      </c>
      <c r="K28" s="23">
        <v>0.15384615384615385</v>
      </c>
      <c r="L28" s="22">
        <f t="shared" si="0"/>
        <v>65.5944055944056</v>
      </c>
      <c r="M28" s="16" t="s">
        <v>97</v>
      </c>
      <c r="N28" s="16" t="s">
        <v>98</v>
      </c>
      <c r="O28" s="16">
        <v>13</v>
      </c>
      <c r="P28" s="16" t="s">
        <v>97</v>
      </c>
    </row>
    <row r="29" spans="1:16" ht="12.75">
      <c r="A29" s="16"/>
      <c r="B29" s="16"/>
      <c r="C29" s="16"/>
      <c r="D29" s="16"/>
      <c r="E29" s="16"/>
      <c r="F29" s="23">
        <v>15.212121212121213</v>
      </c>
      <c r="G29" s="23">
        <v>1.2424242424242424</v>
      </c>
      <c r="H29" s="23">
        <v>20.666666666666668</v>
      </c>
      <c r="I29" s="23">
        <v>10.151515151515152</v>
      </c>
      <c r="J29" s="24">
        <v>0</v>
      </c>
      <c r="K29" s="23">
        <v>0.0606060606060606</v>
      </c>
      <c r="L29" s="22">
        <f t="shared" si="0"/>
        <v>47.33333333333334</v>
      </c>
      <c r="M29" s="16" t="s">
        <v>99</v>
      </c>
      <c r="N29" s="16" t="s">
        <v>100</v>
      </c>
      <c r="O29" s="16">
        <v>6</v>
      </c>
      <c r="P29" s="16" t="s">
        <v>99</v>
      </c>
    </row>
    <row r="30" spans="1:16" ht="12.75">
      <c r="A30" s="16"/>
      <c r="B30" s="16"/>
      <c r="C30" s="16"/>
      <c r="D30" s="16"/>
      <c r="E30" s="16"/>
      <c r="F30" s="23">
        <v>10.83982683982684</v>
      </c>
      <c r="G30" s="23">
        <v>4.008658008658009</v>
      </c>
      <c r="H30" s="23">
        <v>38.83982683982684</v>
      </c>
      <c r="I30" s="23">
        <v>11.670995670995671</v>
      </c>
      <c r="J30" s="24">
        <v>0.017316017316017316</v>
      </c>
      <c r="K30" s="23">
        <v>0.06926406926406926</v>
      </c>
      <c r="L30" s="22">
        <f t="shared" si="0"/>
        <v>65.44588744588744</v>
      </c>
      <c r="M30" s="16" t="s">
        <v>101</v>
      </c>
      <c r="N30" s="16" t="s">
        <v>102</v>
      </c>
      <c r="O30" s="16">
        <v>21</v>
      </c>
      <c r="P30" s="16" t="s">
        <v>101</v>
      </c>
    </row>
    <row r="31" spans="1:16" ht="12.75">
      <c r="A31" s="16"/>
      <c r="B31" s="16"/>
      <c r="C31" s="16"/>
      <c r="D31" s="16"/>
      <c r="E31" s="16"/>
      <c r="F31" s="23">
        <v>10.636363636363637</v>
      </c>
      <c r="G31" s="23">
        <v>2.9545454545454546</v>
      </c>
      <c r="H31" s="23">
        <v>21</v>
      </c>
      <c r="I31" s="23">
        <v>13.727272727272727</v>
      </c>
      <c r="J31" s="24">
        <v>0</v>
      </c>
      <c r="K31" s="23">
        <v>0</v>
      </c>
      <c r="L31" s="22">
        <f t="shared" si="0"/>
        <v>48.31818181818182</v>
      </c>
      <c r="M31" s="16" t="s">
        <v>103</v>
      </c>
      <c r="N31" s="16" t="s">
        <v>104</v>
      </c>
      <c r="O31" s="16">
        <v>4</v>
      </c>
      <c r="P31" s="16" t="s">
        <v>103</v>
      </c>
    </row>
    <row r="32" spans="1:16" ht="12.75">
      <c r="A32" s="16"/>
      <c r="B32" s="16"/>
      <c r="C32" s="16"/>
      <c r="D32" s="16"/>
      <c r="E32" s="16"/>
      <c r="F32" s="23">
        <v>18.681818181818183</v>
      </c>
      <c r="G32" s="23">
        <v>0.45454545454545453</v>
      </c>
      <c r="H32" s="23">
        <v>13.090909090909092</v>
      </c>
      <c r="I32" s="23">
        <v>10.227272727272727</v>
      </c>
      <c r="J32" s="24">
        <v>0</v>
      </c>
      <c r="K32" s="23">
        <v>0.045454545454545456</v>
      </c>
      <c r="L32" s="22">
        <f t="shared" si="0"/>
        <v>42.5</v>
      </c>
      <c r="M32" s="16" t="s">
        <v>105</v>
      </c>
      <c r="N32" s="16" t="s">
        <v>106</v>
      </c>
      <c r="O32" s="16">
        <v>4</v>
      </c>
      <c r="P32" s="16" t="s">
        <v>105</v>
      </c>
    </row>
    <row r="33" spans="1:16" ht="12.75">
      <c r="A33" s="16"/>
      <c r="B33" s="16"/>
      <c r="C33" s="16"/>
      <c r="D33" s="16"/>
      <c r="E33" s="16"/>
      <c r="F33" s="23">
        <v>7.927272727272728</v>
      </c>
      <c r="G33" s="23">
        <v>1.0545454545454545</v>
      </c>
      <c r="H33" s="23">
        <v>14.4</v>
      </c>
      <c r="I33" s="23">
        <v>9.418181818181818</v>
      </c>
      <c r="J33" s="24">
        <v>0</v>
      </c>
      <c r="K33" s="23">
        <v>0.10909090909090909</v>
      </c>
      <c r="L33" s="22">
        <f t="shared" si="0"/>
        <v>32.90909090909091</v>
      </c>
      <c r="M33" s="16" t="s">
        <v>107</v>
      </c>
      <c r="N33" s="16" t="s">
        <v>108</v>
      </c>
      <c r="O33" s="16">
        <v>5</v>
      </c>
      <c r="P33" s="16" t="s">
        <v>107</v>
      </c>
    </row>
    <row r="34" spans="1:16" ht="12.75">
      <c r="A34" s="16"/>
      <c r="B34" s="16"/>
      <c r="C34" s="16"/>
      <c r="D34" s="16"/>
      <c r="E34" s="16"/>
      <c r="F34" s="23">
        <v>10.290909090909091</v>
      </c>
      <c r="G34" s="23">
        <v>0.5818181818181819</v>
      </c>
      <c r="H34" s="23">
        <v>27.636363636363637</v>
      </c>
      <c r="I34" s="23">
        <v>13.672727272727274</v>
      </c>
      <c r="J34" s="24">
        <v>0</v>
      </c>
      <c r="K34" s="23">
        <v>0.14545454545454548</v>
      </c>
      <c r="L34" s="22">
        <f t="shared" si="0"/>
        <v>52.32727272727273</v>
      </c>
      <c r="M34" s="16" t="s">
        <v>109</v>
      </c>
      <c r="N34" s="16" t="s">
        <v>110</v>
      </c>
      <c r="O34" s="16">
        <v>5</v>
      </c>
      <c r="P34" s="16" t="s">
        <v>109</v>
      </c>
    </row>
    <row r="35" spans="1:16" ht="12.75">
      <c r="A35" s="16"/>
      <c r="B35" s="16"/>
      <c r="C35" s="16"/>
      <c r="D35" s="16"/>
      <c r="E35" s="16"/>
      <c r="F35" s="23">
        <v>14.045454545454545</v>
      </c>
      <c r="G35" s="23">
        <v>0.7727272727272727</v>
      </c>
      <c r="H35" s="23">
        <v>25.454545454545453</v>
      </c>
      <c r="I35" s="23">
        <v>8.954545454545455</v>
      </c>
      <c r="J35" s="24">
        <v>0</v>
      </c>
      <c r="K35" s="23">
        <v>0</v>
      </c>
      <c r="L35" s="22">
        <f t="shared" si="0"/>
        <v>49.22727272727273</v>
      </c>
      <c r="M35" s="16" t="s">
        <v>111</v>
      </c>
      <c r="N35" s="16" t="s">
        <v>112</v>
      </c>
      <c r="O35" s="16">
        <v>4</v>
      </c>
      <c r="P35" s="16" t="s">
        <v>111</v>
      </c>
    </row>
    <row r="36" spans="1:16" ht="12.75">
      <c r="A36" s="16"/>
      <c r="B36" s="16"/>
      <c r="C36" s="16"/>
      <c r="D36" s="16"/>
      <c r="E36" s="16"/>
      <c r="F36" s="23">
        <v>14.867132867132868</v>
      </c>
      <c r="G36" s="23">
        <v>2.0139860139860137</v>
      </c>
      <c r="H36" s="23">
        <v>37.25874125874126</v>
      </c>
      <c r="I36" s="23">
        <v>12.755244755244757</v>
      </c>
      <c r="J36" s="24">
        <v>0.013986013986013986</v>
      </c>
      <c r="K36" s="23">
        <v>0.055944055944055944</v>
      </c>
      <c r="L36" s="22">
        <f t="shared" si="0"/>
        <v>66.96503496503497</v>
      </c>
      <c r="M36" s="16" t="s">
        <v>113</v>
      </c>
      <c r="N36" s="16" t="s">
        <v>114</v>
      </c>
      <c r="O36" s="16">
        <v>13</v>
      </c>
      <c r="P36" s="16" t="s">
        <v>113</v>
      </c>
    </row>
    <row r="37" spans="1:16" ht="12.75">
      <c r="A37" s="16"/>
      <c r="B37" s="16"/>
      <c r="C37" s="16"/>
      <c r="D37" s="16"/>
      <c r="E37" s="16"/>
      <c r="F37" s="23">
        <v>15.29090909090909</v>
      </c>
      <c r="G37" s="23">
        <v>0.7090909090909091</v>
      </c>
      <c r="H37" s="23">
        <v>31.61818181818182</v>
      </c>
      <c r="I37" s="23">
        <v>12.345454545454546</v>
      </c>
      <c r="J37" s="24">
        <v>0.018181818181818184</v>
      </c>
      <c r="K37" s="23">
        <v>0.12727272727272726</v>
      </c>
      <c r="L37" s="22">
        <f t="shared" si="0"/>
        <v>60.1090909090909</v>
      </c>
      <c r="M37" s="16" t="s">
        <v>115</v>
      </c>
      <c r="N37" s="16" t="s">
        <v>116</v>
      </c>
      <c r="O37" s="16">
        <v>10</v>
      </c>
      <c r="P37" s="16" t="s">
        <v>115</v>
      </c>
    </row>
    <row r="38" spans="1:16" ht="12.75">
      <c r="A38" s="16"/>
      <c r="B38" s="16"/>
      <c r="C38" s="16"/>
      <c r="D38" s="16"/>
      <c r="E38" s="16"/>
      <c r="F38" s="23">
        <v>16.86868686868687</v>
      </c>
      <c r="G38" s="23">
        <v>0.9696969696969696</v>
      </c>
      <c r="H38" s="23">
        <v>18.222222222222225</v>
      </c>
      <c r="I38" s="23">
        <v>12.14141414141414</v>
      </c>
      <c r="J38" s="24">
        <v>0</v>
      </c>
      <c r="K38" s="23">
        <v>0.0404040404040404</v>
      </c>
      <c r="L38" s="22">
        <f t="shared" si="0"/>
        <v>48.24242424242424</v>
      </c>
      <c r="M38" s="16" t="s">
        <v>117</v>
      </c>
      <c r="N38" s="16" t="s">
        <v>118</v>
      </c>
      <c r="O38" s="16">
        <v>9</v>
      </c>
      <c r="P38" s="16" t="s">
        <v>117</v>
      </c>
    </row>
    <row r="39" spans="1:16" ht="12.75">
      <c r="A39" s="16"/>
      <c r="B39" s="16"/>
      <c r="C39" s="16"/>
      <c r="D39" s="16"/>
      <c r="E39" s="16"/>
      <c r="F39" s="23">
        <v>21.681818181818183</v>
      </c>
      <c r="G39" s="23">
        <v>0.5454545454545454</v>
      </c>
      <c r="H39" s="23">
        <v>14.818181818181818</v>
      </c>
      <c r="I39" s="23">
        <v>9.318181818181818</v>
      </c>
      <c r="J39" s="24">
        <v>0</v>
      </c>
      <c r="K39" s="23">
        <v>0</v>
      </c>
      <c r="L39" s="22">
        <f t="shared" si="0"/>
        <v>46.36363636363637</v>
      </c>
      <c r="M39" s="16" t="s">
        <v>119</v>
      </c>
      <c r="N39" s="16" t="s">
        <v>120</v>
      </c>
      <c r="O39" s="16">
        <v>4</v>
      </c>
      <c r="P39" s="16" t="s">
        <v>119</v>
      </c>
    </row>
    <row r="40" spans="1:16" ht="12.75">
      <c r="A40" s="16"/>
      <c r="B40" s="16"/>
      <c r="C40" s="16"/>
      <c r="D40" s="16"/>
      <c r="E40" s="16"/>
      <c r="F40" s="23">
        <v>18.181818181818183</v>
      </c>
      <c r="G40" s="23">
        <v>0.36363636363636365</v>
      </c>
      <c r="H40" s="23">
        <v>14.954545454545455</v>
      </c>
      <c r="I40" s="23">
        <v>5.681818181818182</v>
      </c>
      <c r="J40" s="24">
        <v>0</v>
      </c>
      <c r="K40" s="23">
        <v>0</v>
      </c>
      <c r="L40" s="22">
        <f t="shared" si="0"/>
        <v>39.18181818181818</v>
      </c>
      <c r="M40" s="16" t="s">
        <v>121</v>
      </c>
      <c r="N40" s="16" t="s">
        <v>122</v>
      </c>
      <c r="O40" s="16">
        <v>4</v>
      </c>
      <c r="P40" s="16" t="s">
        <v>121</v>
      </c>
    </row>
    <row r="41" spans="1:16" ht="12.75">
      <c r="A41" s="16"/>
      <c r="B41" s="16"/>
      <c r="C41" s="16"/>
      <c r="D41" s="16"/>
      <c r="E41" s="16"/>
      <c r="F41" s="23">
        <v>9.545454545454545</v>
      </c>
      <c r="G41" s="23">
        <v>3.1363636363636362</v>
      </c>
      <c r="H41" s="23">
        <v>16.954545454545453</v>
      </c>
      <c r="I41" s="23">
        <v>14.863636363636363</v>
      </c>
      <c r="J41" s="24">
        <v>0</v>
      </c>
      <c r="K41" s="23">
        <v>0.045454545454545456</v>
      </c>
      <c r="L41" s="22">
        <f t="shared" si="0"/>
        <v>44.54545454545455</v>
      </c>
      <c r="M41" s="16" t="s">
        <v>123</v>
      </c>
      <c r="N41" s="16" t="s">
        <v>124</v>
      </c>
      <c r="O41" s="16">
        <v>4</v>
      </c>
      <c r="P41" s="16" t="s">
        <v>123</v>
      </c>
    </row>
    <row r="42" spans="1:16" ht="12.75">
      <c r="A42" s="16"/>
      <c r="B42" s="16"/>
      <c r="C42" s="16"/>
      <c r="D42" s="16"/>
      <c r="E42" s="16"/>
      <c r="F42" s="23">
        <v>14.4</v>
      </c>
      <c r="G42" s="23">
        <v>1.2181818181818183</v>
      </c>
      <c r="H42" s="23">
        <v>36.63636363636363</v>
      </c>
      <c r="I42" s="23">
        <v>15.545454545454545</v>
      </c>
      <c r="J42" s="24">
        <v>0</v>
      </c>
      <c r="K42" s="23">
        <v>0.03636363636363637</v>
      </c>
      <c r="L42" s="22">
        <f t="shared" si="0"/>
        <v>67.83636363636363</v>
      </c>
      <c r="M42" s="16" t="s">
        <v>125</v>
      </c>
      <c r="N42" s="16" t="s">
        <v>126</v>
      </c>
      <c r="O42" s="16">
        <v>10</v>
      </c>
      <c r="P42" s="16" t="s">
        <v>125</v>
      </c>
    </row>
    <row r="43" spans="1:16" ht="12.75">
      <c r="A43" s="16"/>
      <c r="B43" s="16"/>
      <c r="C43" s="16"/>
      <c r="D43" s="16"/>
      <c r="E43" s="16"/>
      <c r="F43" s="23">
        <v>10.681818181818182</v>
      </c>
      <c r="G43" s="23">
        <v>1.0454545454545454</v>
      </c>
      <c r="H43" s="23">
        <v>15.409090909090908</v>
      </c>
      <c r="I43" s="23">
        <v>9.727272727272727</v>
      </c>
      <c r="J43" s="24">
        <v>0</v>
      </c>
      <c r="K43" s="23">
        <v>0.045454545454545456</v>
      </c>
      <c r="L43" s="22">
        <f t="shared" si="0"/>
        <v>36.90909090909091</v>
      </c>
      <c r="M43" s="16" t="s">
        <v>127</v>
      </c>
      <c r="N43" s="16" t="s">
        <v>128</v>
      </c>
      <c r="O43" s="16">
        <v>4</v>
      </c>
      <c r="P43" s="16" t="s">
        <v>127</v>
      </c>
    </row>
    <row r="44" spans="1:16" ht="12.75">
      <c r="A44" s="16"/>
      <c r="B44" s="16"/>
      <c r="C44" s="16"/>
      <c r="D44" s="16"/>
      <c r="E44" s="16"/>
      <c r="F44" s="23">
        <v>9.545454545454545</v>
      </c>
      <c r="G44" s="23">
        <v>0.9090909090909091</v>
      </c>
      <c r="H44" s="23">
        <v>18.954545454545453</v>
      </c>
      <c r="I44" s="23">
        <v>7.545454545454546</v>
      </c>
      <c r="J44" s="24">
        <v>0</v>
      </c>
      <c r="K44" s="23">
        <v>0.13636363636363635</v>
      </c>
      <c r="L44" s="22">
        <f t="shared" si="0"/>
        <v>37.090909090909086</v>
      </c>
      <c r="M44" s="16" t="s">
        <v>129</v>
      </c>
      <c r="N44" s="16" t="s">
        <v>130</v>
      </c>
      <c r="O44" s="16">
        <v>4</v>
      </c>
      <c r="P44" s="16" t="s">
        <v>129</v>
      </c>
    </row>
    <row r="45" spans="1:16" ht="12.75">
      <c r="A45" s="16"/>
      <c r="B45" s="16"/>
      <c r="C45" s="16"/>
      <c r="D45" s="16"/>
      <c r="E45" s="16"/>
      <c r="F45" s="23">
        <v>32.49586776859504</v>
      </c>
      <c r="G45" s="23">
        <v>1.0082644628099173</v>
      </c>
      <c r="H45" s="23">
        <v>33.074380165289256</v>
      </c>
      <c r="I45" s="23">
        <v>13.123966942148762</v>
      </c>
      <c r="J45" s="24">
        <v>0</v>
      </c>
      <c r="K45" s="23">
        <v>0.01652892561983471</v>
      </c>
      <c r="L45" s="22">
        <f t="shared" si="0"/>
        <v>79.71900826446281</v>
      </c>
      <c r="M45" s="16" t="s">
        <v>131</v>
      </c>
      <c r="N45" s="16" t="s">
        <v>132</v>
      </c>
      <c r="O45" s="16">
        <v>11</v>
      </c>
      <c r="P45" s="16" t="s">
        <v>131</v>
      </c>
    </row>
    <row r="46" spans="1:16" ht="12.75">
      <c r="A46" s="16"/>
      <c r="B46" s="16"/>
      <c r="C46" s="16"/>
      <c r="D46" s="16"/>
      <c r="E46" s="16"/>
      <c r="F46" s="23">
        <v>11.393939393939393</v>
      </c>
      <c r="G46" s="23">
        <v>0.6666666666666666</v>
      </c>
      <c r="H46" s="23">
        <v>27.333333333333336</v>
      </c>
      <c r="I46" s="23">
        <v>8.606060606060607</v>
      </c>
      <c r="J46" s="24">
        <v>0</v>
      </c>
      <c r="K46" s="23">
        <v>0</v>
      </c>
      <c r="L46" s="22">
        <f t="shared" si="0"/>
        <v>48</v>
      </c>
      <c r="M46" s="16" t="s">
        <v>133</v>
      </c>
      <c r="N46" s="16" t="s">
        <v>134</v>
      </c>
      <c r="O46" s="16">
        <v>3</v>
      </c>
      <c r="P46" s="16" t="s">
        <v>133</v>
      </c>
    </row>
    <row r="47" spans="1:16" ht="12.75">
      <c r="A47" s="16"/>
      <c r="B47" s="16"/>
      <c r="C47" s="16"/>
      <c r="D47" s="16"/>
      <c r="E47" s="16"/>
      <c r="F47" s="25">
        <v>5.545454545454546</v>
      </c>
      <c r="G47" s="25">
        <v>0.045454545454545456</v>
      </c>
      <c r="H47" s="25">
        <v>5.2272727272727275</v>
      </c>
      <c r="I47" s="25">
        <v>4.636363636363637</v>
      </c>
      <c r="J47" s="26">
        <v>0</v>
      </c>
      <c r="K47" s="25">
        <v>0</v>
      </c>
      <c r="L47" s="22">
        <f t="shared" si="0"/>
        <v>15.454545454545457</v>
      </c>
      <c r="M47" s="16" t="s">
        <v>135</v>
      </c>
      <c r="N47" s="16" t="s">
        <v>136</v>
      </c>
      <c r="O47" s="16">
        <v>4</v>
      </c>
      <c r="P47" s="16" t="s">
        <v>135</v>
      </c>
    </row>
    <row r="48" spans="6:15" ht="12.75">
      <c r="F48" s="27">
        <v>21.05309090909091</v>
      </c>
      <c r="G48" s="27">
        <v>1.4773333333333334</v>
      </c>
      <c r="H48" s="27">
        <v>32.33212121212121</v>
      </c>
      <c r="I48" s="27">
        <v>13.400242424242425</v>
      </c>
      <c r="J48" s="27">
        <v>0.0038787878787878787</v>
      </c>
      <c r="K48" s="27">
        <v>0.0673939393939394</v>
      </c>
      <c r="L48" s="22">
        <f t="shared" si="0"/>
        <v>68.3340606060606</v>
      </c>
      <c r="O48">
        <v>375</v>
      </c>
    </row>
    <row r="49" spans="6:12" ht="12.75">
      <c r="F49" s="29"/>
      <c r="G49" s="29"/>
      <c r="H49" s="29"/>
      <c r="I49" s="30"/>
      <c r="J49" s="21"/>
      <c r="K49" s="29"/>
      <c r="L49" s="27"/>
    </row>
    <row r="50" spans="6:12" ht="12.75">
      <c r="F50" s="27"/>
      <c r="G50" s="27"/>
      <c r="H50" s="27"/>
      <c r="I50" s="27"/>
      <c r="J50" s="27"/>
      <c r="K50" s="27"/>
      <c r="L50" s="27"/>
    </row>
    <row r="51" spans="6:12" ht="12.75">
      <c r="F51" s="27"/>
      <c r="G51" s="27"/>
      <c r="H51" s="27"/>
      <c r="I51" s="27"/>
      <c r="J51" s="27"/>
      <c r="K51" s="27"/>
      <c r="L51" s="27"/>
    </row>
    <row r="52" spans="6:12" ht="12.75">
      <c r="F52" s="27"/>
      <c r="G52" s="27"/>
      <c r="H52" s="27"/>
      <c r="I52" s="27"/>
      <c r="J52" s="27"/>
      <c r="K52" s="27"/>
      <c r="L52" s="27"/>
    </row>
    <row r="53" spans="6:12" ht="12.75">
      <c r="F53" s="27"/>
      <c r="G53" s="27"/>
      <c r="H53" s="27"/>
      <c r="I53" s="27"/>
      <c r="J53" s="27"/>
      <c r="K53" s="27"/>
      <c r="L53" s="27"/>
    </row>
    <row r="54" spans="6:12" ht="12.75">
      <c r="F54" s="27"/>
      <c r="G54" s="27"/>
      <c r="H54" s="27"/>
      <c r="I54" s="27"/>
      <c r="J54" s="27"/>
      <c r="K54" s="27"/>
      <c r="L54" s="27"/>
    </row>
    <row r="55" spans="6:12" ht="12.75">
      <c r="F55" s="27"/>
      <c r="G55" s="27"/>
      <c r="H55" s="27"/>
      <c r="I55" s="27"/>
      <c r="J55" s="27"/>
      <c r="K55" s="27"/>
      <c r="L55" s="27"/>
    </row>
    <row r="56" spans="6:12" ht="12.75">
      <c r="F56" s="27"/>
      <c r="G56" s="27"/>
      <c r="H56" s="27"/>
      <c r="I56" s="27"/>
      <c r="J56" s="27"/>
      <c r="K56" s="27"/>
      <c r="L56" s="27"/>
    </row>
    <row r="57" spans="6:12" ht="12.75">
      <c r="F57" s="27"/>
      <c r="G57" s="27"/>
      <c r="H57" s="27"/>
      <c r="I57" s="27"/>
      <c r="J57" s="27"/>
      <c r="K57" s="27"/>
      <c r="L57" s="28"/>
    </row>
    <row r="58" spans="6:12" ht="12.75">
      <c r="F58" s="27"/>
      <c r="G58" s="27"/>
      <c r="H58" s="27"/>
      <c r="I58" s="27"/>
      <c r="J58" s="27"/>
      <c r="K58" s="27"/>
      <c r="L58" s="2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2016-07-27T12:13:34Z</cp:lastPrinted>
  <dcterms:created xsi:type="dcterms:W3CDTF">2011-07-25T06:40:53Z</dcterms:created>
  <dcterms:modified xsi:type="dcterms:W3CDTF">2016-07-27T12:14:03Z</dcterms:modified>
  <cp:category/>
  <cp:version/>
  <cp:contentType/>
  <cp:contentStatus/>
</cp:coreProperties>
</file>