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<sst xmlns="http://schemas.openxmlformats.org/spreadsheetml/2006/main" count="183" uniqueCount="155">
  <si>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</si>
  <si>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</si>
  <si>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</si>
  <si>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</si>
  <si>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</si>
  <si>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</si>
  <si>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</si>
  <si>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</si>
  <si>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</si>
  <si>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</si>
  <si>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</si>
  <si>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</si>
  <si>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</si>
  <si>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</si>
  <si>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</si>
  <si>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</si>
  <si>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</si>
  <si>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</si>
  <si>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</si>
  <si>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</si>
  <si>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</si>
  <si>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</si>
  <si>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</si>
  <si>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</si>
  <si>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</si>
  <si>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</si>
  <si>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</si>
  <si>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</si>
  <si>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</si>
  <si>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</si>
  <si>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</si>
  <si>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</si>
  <si>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</si>
  <si>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</si>
  <si>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</si>
  <si>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</si>
  <si>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</si>
  <si>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</si>
  <si>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</si>
  <si>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</si>
  <si>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</si>
  <si>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</si>
  <si>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</si>
  <si>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</si>
  <si>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</si>
  <si>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</si>
  <si>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</si>
  <si>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</si>
  <si>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</si>
  <si>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</si>
  <si>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</si>
  <si>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</si>
  <si>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</si>
  <si>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</si>
  <si>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</si>
  <si>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</si>
  <si>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</si>
  <si>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</si>
  <si>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</si>
  <si>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</si>
  <si>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</si>
  <si>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</si>
  <si>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</si>
  <si>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</si>
  <si>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</si>
  <si>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</si>
  <si>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</si>
  <si>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</si>
  <si>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</si>
  <si>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</si>
  <si>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</si>
  <si>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</si>
  <si>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</si>
  <si>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</si>
  <si>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</si>
  <si>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</si>
  <si>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</si>
  <si>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</si>
  <si>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</si>
  <si>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</si>
  <si>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</si>
  <si>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</si>
  <si>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</si>
  <si>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</si>
  <si>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</si>
  <si>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</si>
  <si>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</si>
  <si>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</si>
  <si>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</si>
  <si>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</si>
  <si>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</si>
  <si>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</si>
  <si>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</si>
  <si>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</si>
  <si>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</si>
  <si>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</si>
  <si>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</si>
  <si>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</si>
  <si>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</si>
  <si>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</si>
  <si>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</si>
  <si>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</si>
  <si>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</si>
  <si>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</si>
  <si>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</si>
  <si>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</si>
  <si>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</si>
  <si>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</si>
  <si>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</si>
  <si>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</si>
  <si>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</si>
  <si>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</si>
  <si>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</si>
  <si>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</si>
  <si>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</si>
  <si>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</si>
  <si>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</si>
  <si>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</si>
  <si>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</si>
  <si>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</si>
  <si>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</si>
  <si>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</si>
  <si>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</si>
  <si>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</si>
  <si>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</si>
  <si>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</si>
  <si>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</si>
  <si>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</si>
  <si>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</si>
  <si>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</si>
  <si>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</si>
  <si>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</si>
  <si>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</si>
  <si>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</si>
  <si>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</si>
  <si>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</si>
  <si>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</si>
  <si>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</si>
  <si>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</si>
  <si>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</si>
  <si>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</si>
  <si>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</si>
  <si>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</si>
  <si>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</si>
  <si>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А.В. Ігнатьєва</t>
  </si>
  <si>
    <t>О.В. Ганькова</t>
  </si>
  <si>
    <t>(056) 745-07-10</t>
  </si>
  <si>
    <t>(056) 745-07-01</t>
  </si>
  <si>
    <t>gankova@dp.court.gov.ua</t>
  </si>
  <si>
    <t>13 січня 2017 року</t>
  </si>
  <si>
    <t>2016 рік</t>
  </si>
  <si>
    <t>ТУ ДСА України в Днiпропетровській областi</t>
  </si>
  <si>
    <t>49000. Дніпропетровська область.м. Дніпро</t>
  </si>
  <si>
    <t>пр. Дмитра Яворницького</t>
  </si>
  <si>
    <t>57 к.301</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</si>
</sst>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88605</v>
      </c>
      <c r="D6" s="128">
        <f>SUM(D7,D10,D13,D14,D15,D18,D21,D22)</f>
        <v>113015727.69000037</v>
      </c>
      <c r="E6" s="128">
        <f>SUM(E7,E10,E13,E14,E15,E18,E21,E22)</f>
        <v>70556</v>
      </c>
      <c r="F6" s="128">
        <f>SUM(F7,F10,F13,F14,F15,F18,F21,F22)</f>
        <v>97424374.65000008</v>
      </c>
      <c r="G6" s="128">
        <f>SUM(G7,G10,G13,G14,G15,G18,G21,G22)</f>
        <v>2320</v>
      </c>
      <c r="H6" s="128">
        <f>SUM(H7,H10,H13,H14,H15,H18,H21,H22)</f>
        <v>3562293.95</v>
      </c>
      <c r="I6" s="128">
        <f>SUM(I7,I10,I13,I14,I15,I18,I21,I22)</f>
        <v>5302</v>
      </c>
      <c r="J6" s="128">
        <f>SUM(J7,J10,J13,J14,J15,J18,J21,J22)</f>
        <v>8259202.950000079</v>
      </c>
      <c r="K6" s="128">
        <f>SUM(K7,K10,K13,K14,K15,K18,K21,K22)</f>
        <v>14047</v>
      </c>
      <c r="L6" s="128">
        <f>SUM(L7,L10,L13,L14,L15,L18,L21,L22)</f>
        <v>9532154.960000021</v>
      </c>
    </row>
    <row r="7" spans="1:12" ht="16.5" customHeight="1">
      <c r="A7" s="118">
        <v>2</v>
      </c>
      <c r="B7" s="121" t="s">
        <v>114</v>
      </c>
      <c r="C7" s="129">
        <v>41489</v>
      </c>
      <c r="D7" s="129">
        <v>85980345.6700003</v>
      </c>
      <c r="E7" s="129">
        <v>29775</v>
      </c>
      <c r="F7" s="129">
        <v>69067977.97</v>
      </c>
      <c r="G7" s="129">
        <v>1264</v>
      </c>
      <c r="H7" s="129">
        <v>2979667.12</v>
      </c>
      <c r="I7" s="129">
        <v>4271</v>
      </c>
      <c r="J7" s="129">
        <v>7643231.48000008</v>
      </c>
      <c r="K7" s="129">
        <v>8849</v>
      </c>
      <c r="L7" s="129">
        <v>6619140.26000002</v>
      </c>
    </row>
    <row r="8" spans="1:12" ht="16.5" customHeight="1">
      <c r="A8" s="118">
        <v>3</v>
      </c>
      <c r="B8" s="122" t="s">
        <v>115</v>
      </c>
      <c r="C8" s="129">
        <v>21255</v>
      </c>
      <c r="D8" s="129">
        <v>67508194.58</v>
      </c>
      <c r="E8" s="129">
        <v>20057</v>
      </c>
      <c r="F8" s="129">
        <v>57463055.75</v>
      </c>
      <c r="G8" s="129">
        <v>887</v>
      </c>
      <c r="H8" s="129">
        <v>2507206.54</v>
      </c>
      <c r="I8" s="129">
        <v>489</v>
      </c>
      <c r="J8" s="129">
        <v>4849171.73</v>
      </c>
      <c r="K8" s="129">
        <v>250</v>
      </c>
      <c r="L8" s="129">
        <v>630435.39</v>
      </c>
    </row>
    <row r="9" spans="1:12" ht="16.5" customHeight="1">
      <c r="A9" s="118">
        <v>4</v>
      </c>
      <c r="B9" s="122" t="s">
        <v>116</v>
      </c>
      <c r="C9" s="129">
        <v>20234</v>
      </c>
      <c r="D9" s="129">
        <v>18472151.0899999</v>
      </c>
      <c r="E9" s="129">
        <v>9718</v>
      </c>
      <c r="F9" s="129">
        <v>11604922.22</v>
      </c>
      <c r="G9" s="129">
        <v>377</v>
      </c>
      <c r="H9" s="129">
        <v>472460.58</v>
      </c>
      <c r="I9" s="129">
        <v>3782</v>
      </c>
      <c r="J9" s="129">
        <v>2794059.75000001</v>
      </c>
      <c r="K9" s="129">
        <v>8599</v>
      </c>
      <c r="L9" s="129">
        <v>5988704.87000001</v>
      </c>
    </row>
    <row r="10" spans="1:12" ht="19.5" customHeight="1">
      <c r="A10" s="118">
        <v>5</v>
      </c>
      <c r="B10" s="121" t="s">
        <v>117</v>
      </c>
      <c r="C10" s="129">
        <v>15171</v>
      </c>
      <c r="D10" s="129">
        <v>9453550.24000005</v>
      </c>
      <c r="E10" s="129">
        <v>11330</v>
      </c>
      <c r="F10" s="129">
        <v>8003645.94000001</v>
      </c>
      <c r="G10" s="129">
        <v>435</v>
      </c>
      <c r="H10" s="129">
        <v>280573.65</v>
      </c>
      <c r="I10" s="129">
        <v>892</v>
      </c>
      <c r="J10" s="129">
        <v>542181.11</v>
      </c>
      <c r="K10" s="129">
        <v>3118</v>
      </c>
      <c r="L10" s="129">
        <v>1800643.5</v>
      </c>
    </row>
    <row r="11" spans="1:12" ht="19.5" customHeight="1">
      <c r="A11" s="118">
        <v>6</v>
      </c>
      <c r="B11" s="122" t="s">
        <v>118</v>
      </c>
      <c r="C11" s="129">
        <v>1205</v>
      </c>
      <c r="D11" s="129">
        <v>1656907.8</v>
      </c>
      <c r="E11" s="129">
        <v>1004</v>
      </c>
      <c r="F11" s="129">
        <v>1749486.05</v>
      </c>
      <c r="G11" s="129">
        <v>46</v>
      </c>
      <c r="H11" s="129">
        <v>62352.28</v>
      </c>
      <c r="I11" s="129">
        <v>101</v>
      </c>
      <c r="J11" s="129">
        <v>81112.28</v>
      </c>
      <c r="K11" s="129">
        <v>107</v>
      </c>
      <c r="L11" s="129">
        <v>145241.2</v>
      </c>
    </row>
    <row r="12" spans="1:12" ht="19.5" customHeight="1">
      <c r="A12" s="118">
        <v>7</v>
      </c>
      <c r="B12" s="122" t="s">
        <v>119</v>
      </c>
      <c r="C12" s="129">
        <v>13966</v>
      </c>
      <c r="D12" s="129">
        <v>7796642.44000004</v>
      </c>
      <c r="E12" s="129">
        <v>10326</v>
      </c>
      <c r="F12" s="129">
        <v>6254159.89000001</v>
      </c>
      <c r="G12" s="129">
        <v>389</v>
      </c>
      <c r="H12" s="129">
        <v>218221.37</v>
      </c>
      <c r="I12" s="129">
        <v>791</v>
      </c>
      <c r="J12" s="129">
        <v>461068.83</v>
      </c>
      <c r="K12" s="129">
        <v>3011</v>
      </c>
      <c r="L12" s="129">
        <v>1655402.3</v>
      </c>
    </row>
    <row r="13" spans="1:12" ht="15" customHeight="1">
      <c r="A13" s="118">
        <v>8</v>
      </c>
      <c r="B13" s="121" t="s">
        <v>42</v>
      </c>
      <c r="C13" s="129">
        <v>10509</v>
      </c>
      <c r="D13" s="129">
        <v>5811173.60000003</v>
      </c>
      <c r="E13" s="129">
        <v>10246</v>
      </c>
      <c r="F13" s="129">
        <v>9583329.55000006</v>
      </c>
      <c r="G13" s="129">
        <v>211</v>
      </c>
      <c r="H13" s="129">
        <v>113551.54</v>
      </c>
      <c r="I13" s="129">
        <v>78</v>
      </c>
      <c r="J13" s="129">
        <v>41436.01</v>
      </c>
      <c r="K13" s="129">
        <v>112</v>
      </c>
      <c r="L13" s="129">
        <v>62010</v>
      </c>
    </row>
    <row r="14" spans="1:12" ht="15.75" customHeight="1">
      <c r="A14" s="118">
        <v>9</v>
      </c>
      <c r="B14" s="121" t="s">
        <v>43</v>
      </c>
      <c r="C14" s="129">
        <v>193</v>
      </c>
      <c r="D14" s="129">
        <v>179095.06</v>
      </c>
      <c r="E14" s="129">
        <v>191</v>
      </c>
      <c r="F14" s="129">
        <v>185736.15</v>
      </c>
      <c r="G14" s="129">
        <v>3</v>
      </c>
      <c r="H14" s="129">
        <v>4628.4</v>
      </c>
      <c r="I14" s="129">
        <v>3</v>
      </c>
      <c r="J14" s="129">
        <v>1653.6</v>
      </c>
      <c r="K14" s="129">
        <v>7</v>
      </c>
      <c r="L14" s="129">
        <v>3858.4</v>
      </c>
    </row>
    <row r="15" spans="1:12" ht="106.5" customHeight="1">
      <c r="A15" s="118">
        <v>10</v>
      </c>
      <c r="B15" s="121" t="s">
        <v>120</v>
      </c>
      <c r="C15" s="129">
        <v>21104</v>
      </c>
      <c r="D15" s="129">
        <v>11357191.6</v>
      </c>
      <c r="E15" s="129">
        <v>18890</v>
      </c>
      <c r="F15" s="129">
        <v>10380331.5</v>
      </c>
      <c r="G15" s="129">
        <v>398</v>
      </c>
      <c r="H15" s="129">
        <v>173027.99</v>
      </c>
      <c r="I15" s="129">
        <v>58</v>
      </c>
      <c r="J15" s="129">
        <v>30700.75</v>
      </c>
      <c r="K15" s="129">
        <v>1951</v>
      </c>
      <c r="L15" s="129">
        <v>1017262.8</v>
      </c>
    </row>
    <row r="16" spans="1:12" ht="21" customHeight="1">
      <c r="A16" s="118">
        <v>11</v>
      </c>
      <c r="B16" s="122" t="s">
        <v>118</v>
      </c>
      <c r="C16" s="129">
        <v>13343</v>
      </c>
      <c r="D16" s="129">
        <v>9207107</v>
      </c>
      <c r="E16" s="129">
        <v>11993</v>
      </c>
      <c r="F16" s="129">
        <v>8154341.43</v>
      </c>
      <c r="G16" s="129">
        <v>230</v>
      </c>
      <c r="H16" s="129">
        <v>117816.02</v>
      </c>
      <c r="I16" s="129">
        <v>36</v>
      </c>
      <c r="J16" s="129">
        <v>20827.4</v>
      </c>
      <c r="K16" s="129">
        <v>1158</v>
      </c>
      <c r="L16" s="129">
        <v>798551</v>
      </c>
    </row>
    <row r="17" spans="1:12" ht="21" customHeight="1">
      <c r="A17" s="118">
        <v>12</v>
      </c>
      <c r="B17" s="122" t="s">
        <v>119</v>
      </c>
      <c r="C17" s="129">
        <v>7761</v>
      </c>
      <c r="D17" s="129">
        <v>2150084.6</v>
      </c>
      <c r="E17" s="129">
        <v>6897</v>
      </c>
      <c r="F17" s="129">
        <v>2225990.07</v>
      </c>
      <c r="G17" s="129">
        <v>168</v>
      </c>
      <c r="H17" s="129">
        <v>55211.97</v>
      </c>
      <c r="I17" s="129">
        <v>22</v>
      </c>
      <c r="J17" s="129">
        <v>9873.35</v>
      </c>
      <c r="K17" s="129">
        <v>793</v>
      </c>
      <c r="L17" s="129">
        <v>218711.8</v>
      </c>
    </row>
    <row r="18" spans="1:12" ht="33.75" customHeight="1">
      <c r="A18" s="118">
        <v>13</v>
      </c>
      <c r="B18" s="121" t="s">
        <v>122</v>
      </c>
      <c r="C18" s="129">
        <f>SUM(C19:C20)</f>
        <v>104</v>
      </c>
      <c r="D18" s="129">
        <f>SUM(D19:D20)</f>
        <v>133181.6</v>
      </c>
      <c r="E18" s="129">
        <f>SUM(E19:E20)</f>
        <v>93</v>
      </c>
      <c r="F18" s="129">
        <f>SUM(F19:F20)</f>
        <v>168342.78</v>
      </c>
      <c r="G18" s="129">
        <f>SUM(G19:G20)</f>
        <v>8</v>
      </c>
      <c r="H18" s="129">
        <f>SUM(H19:H20)</f>
        <v>10569.599999999999</v>
      </c>
      <c r="I18" s="129">
        <f>SUM(I19:I20)</f>
        <v>0</v>
      </c>
      <c r="J18" s="129">
        <f>SUM(J19:J20)</f>
        <v>0</v>
      </c>
      <c r="K18" s="129">
        <f>SUM(K19:K20)</f>
        <v>6</v>
      </c>
      <c r="L18" s="129">
        <f>SUM(L19:L20)</f>
        <v>26208.4</v>
      </c>
    </row>
    <row r="19" spans="1:12" ht="14.25" customHeight="1">
      <c r="A19" s="118">
        <v>14</v>
      </c>
      <c r="B19" s="121" t="s">
        <v>1</v>
      </c>
      <c r="C19" s="129">
        <v>38</v>
      </c>
      <c r="D19" s="129">
        <v>20945.6</v>
      </c>
      <c r="E19" s="129">
        <v>34</v>
      </c>
      <c r="F19" s="129">
        <v>78333.04</v>
      </c>
      <c r="G19" s="129">
        <v>5</v>
      </c>
      <c r="H19" s="129">
        <v>7486.4</v>
      </c>
      <c r="I19" s="129"/>
      <c r="J19" s="129"/>
      <c r="K19" s="129">
        <v>2</v>
      </c>
      <c r="L19" s="129">
        <v>1102.4</v>
      </c>
    </row>
    <row r="20" spans="1:12" ht="23.25" customHeight="1">
      <c r="A20" s="118">
        <v>15</v>
      </c>
      <c r="B20" s="121" t="s">
        <v>2</v>
      </c>
      <c r="C20" s="129">
        <v>66</v>
      </c>
      <c r="D20" s="129">
        <v>112236</v>
      </c>
      <c r="E20" s="129">
        <v>59</v>
      </c>
      <c r="F20" s="129">
        <v>90009.74</v>
      </c>
      <c r="G20" s="129">
        <v>3</v>
      </c>
      <c r="H20" s="129">
        <v>3083.2</v>
      </c>
      <c r="I20" s="129"/>
      <c r="J20" s="129"/>
      <c r="K20" s="129">
        <v>4</v>
      </c>
      <c r="L20" s="129">
        <v>25106</v>
      </c>
    </row>
    <row r="21" spans="1:12" ht="46.5" customHeight="1">
      <c r="A21" s="118">
        <v>16</v>
      </c>
      <c r="B21" s="121" t="s">
        <v>121</v>
      </c>
      <c r="C21" s="129">
        <v>35</v>
      </c>
      <c r="D21" s="129">
        <v>101189.92</v>
      </c>
      <c r="E21" s="129">
        <v>31</v>
      </c>
      <c r="F21" s="129">
        <v>35010.76</v>
      </c>
      <c r="G21" s="129">
        <v>1</v>
      </c>
      <c r="H21" s="129">
        <v>275.65</v>
      </c>
      <c r="I21" s="129"/>
      <c r="J21" s="129"/>
      <c r="K21" s="129">
        <v>4</v>
      </c>
      <c r="L21" s="129">
        <v>3031.6</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3216</v>
      </c>
      <c r="D34" s="128">
        <f>SUM(D35,D42,D43,D44)</f>
        <v>2060743.07</v>
      </c>
      <c r="E34" s="128">
        <f>SUM(E35,E42,E43,E44)</f>
        <v>2599</v>
      </c>
      <c r="F34" s="128">
        <f>SUM(F35,F42,F43,F44)</f>
        <v>1823000.18</v>
      </c>
      <c r="G34" s="128">
        <f>SUM(G35,G42,G43,G44)</f>
        <v>77</v>
      </c>
      <c r="H34" s="128">
        <f>SUM(H35,H42,H43,H44)</f>
        <v>48081.28</v>
      </c>
      <c r="I34" s="128">
        <f>SUM(I35,I42,I43,I44)</f>
        <v>49</v>
      </c>
      <c r="J34" s="128">
        <f>SUM(J35,J42,J43,J44)</f>
        <v>36734.17</v>
      </c>
      <c r="K34" s="128">
        <f>SUM(K35,K42,K43,K44)</f>
        <v>601</v>
      </c>
      <c r="L34" s="128">
        <f>SUM(L35,L42,L43,L44)</f>
        <v>331684.6</v>
      </c>
    </row>
    <row r="35" spans="1:12" ht="24" customHeight="1">
      <c r="A35" s="118">
        <v>30</v>
      </c>
      <c r="B35" s="121" t="s">
        <v>131</v>
      </c>
      <c r="C35" s="129">
        <f>SUM(C36,C39)</f>
        <v>3111</v>
      </c>
      <c r="D35" s="129">
        <f>SUM(D36,D39)</f>
        <v>2018432.95</v>
      </c>
      <c r="E35" s="129">
        <f>SUM(E36,E39)</f>
        <v>2542</v>
      </c>
      <c r="F35" s="129">
        <f>SUM(F36,F39)</f>
        <v>1794794.94</v>
      </c>
      <c r="G35" s="129">
        <f>SUM(G36,G39)</f>
        <v>76</v>
      </c>
      <c r="H35" s="129">
        <f>SUM(H36,H39)</f>
        <v>47667.88</v>
      </c>
      <c r="I35" s="129">
        <f>SUM(I36,I39)</f>
        <v>44</v>
      </c>
      <c r="J35" s="129">
        <f>SUM(J36,J39)</f>
        <v>35144.57</v>
      </c>
      <c r="K35" s="129">
        <f>SUM(K36,K39)</f>
        <v>550</v>
      </c>
      <c r="L35" s="129">
        <f>SUM(L36,L39)</f>
        <v>312254.8</v>
      </c>
    </row>
    <row r="36" spans="1:12" ht="19.5" customHeight="1">
      <c r="A36" s="118">
        <v>31</v>
      </c>
      <c r="B36" s="121" t="s">
        <v>132</v>
      </c>
      <c r="C36" s="129">
        <v>478</v>
      </c>
      <c r="D36" s="129">
        <v>390463.75</v>
      </c>
      <c r="E36" s="129">
        <v>360</v>
      </c>
      <c r="F36" s="129">
        <v>351707.7</v>
      </c>
      <c r="G36" s="129">
        <v>9</v>
      </c>
      <c r="H36" s="129">
        <v>6570</v>
      </c>
      <c r="I36" s="129">
        <v>7</v>
      </c>
      <c r="J36" s="129">
        <v>9094.2</v>
      </c>
      <c r="K36" s="129">
        <v>119</v>
      </c>
      <c r="L36" s="129">
        <v>69726.8</v>
      </c>
    </row>
    <row r="37" spans="1:12" ht="16.5" customHeight="1">
      <c r="A37" s="118">
        <v>32</v>
      </c>
      <c r="B37" s="122" t="s">
        <v>133</v>
      </c>
      <c r="C37" s="129">
        <v>69</v>
      </c>
      <c r="D37" s="129">
        <v>156669.29</v>
      </c>
      <c r="E37" s="129">
        <v>64</v>
      </c>
      <c r="F37" s="129">
        <v>174321.1</v>
      </c>
      <c r="G37" s="129">
        <v>1</v>
      </c>
      <c r="H37" s="129">
        <v>1378</v>
      </c>
      <c r="I37" s="129">
        <v>1</v>
      </c>
      <c r="J37" s="129">
        <v>1653</v>
      </c>
      <c r="K37" s="129">
        <v>5</v>
      </c>
      <c r="L37" s="129">
        <v>6890</v>
      </c>
    </row>
    <row r="38" spans="1:12" ht="16.5" customHeight="1">
      <c r="A38" s="118">
        <v>33</v>
      </c>
      <c r="B38" s="122" t="s">
        <v>116</v>
      </c>
      <c r="C38" s="129">
        <v>409</v>
      </c>
      <c r="D38" s="129">
        <v>233794.46</v>
      </c>
      <c r="E38" s="129">
        <v>296</v>
      </c>
      <c r="F38" s="129">
        <v>177386.6</v>
      </c>
      <c r="G38" s="129">
        <v>8</v>
      </c>
      <c r="H38" s="129">
        <v>5192</v>
      </c>
      <c r="I38" s="129">
        <v>6</v>
      </c>
      <c r="J38" s="129">
        <v>7441.2</v>
      </c>
      <c r="K38" s="129">
        <v>114</v>
      </c>
      <c r="L38" s="129">
        <v>62836.8</v>
      </c>
    </row>
    <row r="39" spans="1:12" ht="21" customHeight="1">
      <c r="A39" s="118">
        <v>34</v>
      </c>
      <c r="B39" s="121" t="s">
        <v>134</v>
      </c>
      <c r="C39" s="129">
        <v>2633</v>
      </c>
      <c r="D39" s="129">
        <v>1627969.2</v>
      </c>
      <c r="E39" s="129">
        <v>2182</v>
      </c>
      <c r="F39" s="129">
        <v>1443087.24</v>
      </c>
      <c r="G39" s="129">
        <v>67</v>
      </c>
      <c r="H39" s="129">
        <v>41097.88</v>
      </c>
      <c r="I39" s="129">
        <v>37</v>
      </c>
      <c r="J39" s="129">
        <v>26050.37</v>
      </c>
      <c r="K39" s="129">
        <v>431</v>
      </c>
      <c r="L39" s="129">
        <v>242528</v>
      </c>
    </row>
    <row r="40" spans="1:12" ht="30" customHeight="1">
      <c r="A40" s="118">
        <v>35</v>
      </c>
      <c r="B40" s="122" t="s">
        <v>135</v>
      </c>
      <c r="C40" s="129">
        <v>184</v>
      </c>
      <c r="D40" s="129">
        <v>253552</v>
      </c>
      <c r="E40" s="129">
        <v>158</v>
      </c>
      <c r="F40" s="129">
        <v>253269.02</v>
      </c>
      <c r="G40" s="129">
        <v>3</v>
      </c>
      <c r="H40" s="129">
        <v>4041</v>
      </c>
      <c r="I40" s="129">
        <v>17</v>
      </c>
      <c r="J40" s="129">
        <v>14411.88</v>
      </c>
      <c r="K40" s="129">
        <v>10</v>
      </c>
      <c r="L40" s="129">
        <v>13780</v>
      </c>
    </row>
    <row r="41" spans="1:12" ht="21" customHeight="1">
      <c r="A41" s="118">
        <v>36</v>
      </c>
      <c r="B41" s="122" t="s">
        <v>119</v>
      </c>
      <c r="C41" s="129">
        <v>2449</v>
      </c>
      <c r="D41" s="129">
        <v>1374417.2</v>
      </c>
      <c r="E41" s="129">
        <v>2024</v>
      </c>
      <c r="F41" s="129">
        <v>1189818.22</v>
      </c>
      <c r="G41" s="129">
        <v>64</v>
      </c>
      <c r="H41" s="129">
        <v>37056.88</v>
      </c>
      <c r="I41" s="129">
        <v>20</v>
      </c>
      <c r="J41" s="129">
        <v>11638.49</v>
      </c>
      <c r="K41" s="129">
        <v>421</v>
      </c>
      <c r="L41" s="129">
        <v>228748</v>
      </c>
    </row>
    <row r="42" spans="1:12" ht="45" customHeight="1">
      <c r="A42" s="118">
        <v>37</v>
      </c>
      <c r="B42" s="121" t="s">
        <v>136</v>
      </c>
      <c r="C42" s="129">
        <v>5</v>
      </c>
      <c r="D42" s="129">
        <v>970.12</v>
      </c>
      <c r="E42" s="129">
        <v>5</v>
      </c>
      <c r="F42" s="129">
        <v>6824.51</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100</v>
      </c>
      <c r="D44" s="129">
        <v>41340</v>
      </c>
      <c r="E44" s="129">
        <v>52</v>
      </c>
      <c r="F44" s="129">
        <v>21380.73</v>
      </c>
      <c r="G44" s="129">
        <v>1</v>
      </c>
      <c r="H44" s="129">
        <v>413.4</v>
      </c>
      <c r="I44" s="129">
        <v>5</v>
      </c>
      <c r="J44" s="129">
        <v>1589.6</v>
      </c>
      <c r="K44" s="129">
        <v>51</v>
      </c>
      <c r="L44" s="129">
        <v>19429.8</v>
      </c>
    </row>
    <row r="45" spans="1:12" ht="21.75" customHeight="1">
      <c r="A45" s="118">
        <v>40</v>
      </c>
      <c r="B45" s="120" t="s">
        <v>138</v>
      </c>
      <c r="C45" s="128">
        <f>SUM(C46:C51)</f>
        <v>2548</v>
      </c>
      <c r="D45" s="128">
        <f>SUM(D46:D51)</f>
        <v>66111.24</v>
      </c>
      <c r="E45" s="128">
        <f>SUM(E46:E51)</f>
        <v>2551</v>
      </c>
      <c r="F45" s="128">
        <f>SUM(F46:F51)</f>
        <v>72719.16</v>
      </c>
      <c r="G45" s="128">
        <f>SUM(G46:G51)</f>
        <v>1</v>
      </c>
      <c r="H45" s="128">
        <f>SUM(H46:H51)</f>
        <v>41.35</v>
      </c>
      <c r="I45" s="128">
        <f>SUM(I46:I51)</f>
        <v>18</v>
      </c>
      <c r="J45" s="128">
        <f>SUM(J46:J51)</f>
        <v>1283.45</v>
      </c>
      <c r="K45" s="128">
        <f>SUM(K46:K51)</f>
        <v>19</v>
      </c>
      <c r="L45" s="128">
        <f>SUM(L46:L51)</f>
        <v>719.3199999999999</v>
      </c>
    </row>
    <row r="46" spans="1:12" ht="18.75" customHeight="1">
      <c r="A46" s="118">
        <v>41</v>
      </c>
      <c r="B46" s="121" t="s">
        <v>20</v>
      </c>
      <c r="C46" s="129">
        <v>1451</v>
      </c>
      <c r="D46" s="129">
        <v>23160.54</v>
      </c>
      <c r="E46" s="129">
        <v>1464</v>
      </c>
      <c r="F46" s="129">
        <v>25176.05</v>
      </c>
      <c r="G46" s="129"/>
      <c r="H46" s="129"/>
      <c r="I46" s="129">
        <v>10</v>
      </c>
      <c r="J46" s="129">
        <v>896.26</v>
      </c>
      <c r="K46" s="129">
        <v>2</v>
      </c>
      <c r="L46" s="129">
        <v>16.54</v>
      </c>
    </row>
    <row r="47" spans="1:12" ht="21" customHeight="1">
      <c r="A47" s="118">
        <v>42</v>
      </c>
      <c r="B47" s="121" t="s">
        <v>21</v>
      </c>
      <c r="C47" s="129">
        <v>688</v>
      </c>
      <c r="D47" s="129">
        <v>28483.26</v>
      </c>
      <c r="E47" s="129">
        <v>672</v>
      </c>
      <c r="F47" s="129">
        <v>31167.46</v>
      </c>
      <c r="G47" s="129">
        <v>1</v>
      </c>
      <c r="H47" s="129">
        <v>41.35</v>
      </c>
      <c r="I47" s="129">
        <v>1</v>
      </c>
      <c r="J47" s="129">
        <v>41.34</v>
      </c>
      <c r="K47" s="129">
        <v>17</v>
      </c>
      <c r="L47" s="129">
        <v>702.78</v>
      </c>
    </row>
    <row r="48" spans="1:12" ht="21" customHeight="1">
      <c r="A48" s="118">
        <v>43</v>
      </c>
      <c r="B48" s="121" t="s">
        <v>22</v>
      </c>
      <c r="C48" s="129">
        <v>18</v>
      </c>
      <c r="D48" s="129">
        <v>771.68</v>
      </c>
      <c r="E48" s="129">
        <v>18</v>
      </c>
      <c r="F48" s="129">
        <v>1154.61</v>
      </c>
      <c r="G48" s="129"/>
      <c r="H48" s="129"/>
      <c r="I48" s="129"/>
      <c r="J48" s="129"/>
      <c r="K48" s="129"/>
      <c r="L48" s="129"/>
    </row>
    <row r="49" spans="1:12" ht="27" customHeight="1">
      <c r="A49" s="118">
        <v>44</v>
      </c>
      <c r="B49" s="121" t="s">
        <v>23</v>
      </c>
      <c r="C49" s="129">
        <v>238</v>
      </c>
      <c r="D49" s="129">
        <v>9962.94</v>
      </c>
      <c r="E49" s="129">
        <v>241</v>
      </c>
      <c r="F49" s="129">
        <v>10851.61</v>
      </c>
      <c r="G49" s="129"/>
      <c r="H49" s="129"/>
      <c r="I49" s="129">
        <v>2</v>
      </c>
      <c r="J49" s="129">
        <v>316.94</v>
      </c>
      <c r="K49" s="129"/>
      <c r="L49" s="129"/>
    </row>
    <row r="50" spans="1:12" ht="76.5" customHeight="1">
      <c r="A50" s="118">
        <v>45</v>
      </c>
      <c r="B50" s="121" t="s">
        <v>139</v>
      </c>
      <c r="C50" s="129">
        <v>75</v>
      </c>
      <c r="D50" s="129">
        <v>987.96</v>
      </c>
      <c r="E50" s="129">
        <v>77</v>
      </c>
      <c r="F50" s="129">
        <v>1044.97</v>
      </c>
      <c r="G50" s="129"/>
      <c r="H50" s="129"/>
      <c r="I50" s="129">
        <v>4</v>
      </c>
      <c r="J50" s="129">
        <v>24.78</v>
      </c>
      <c r="K50" s="129"/>
      <c r="L50" s="129"/>
    </row>
    <row r="51" spans="1:12" ht="24" customHeight="1">
      <c r="A51" s="118">
        <v>46</v>
      </c>
      <c r="B51" s="121" t="s">
        <v>140</v>
      </c>
      <c r="C51" s="129">
        <v>78</v>
      </c>
      <c r="D51" s="129">
        <v>2744.86</v>
      </c>
      <c r="E51" s="129">
        <v>79</v>
      </c>
      <c r="F51" s="129">
        <v>3324.46</v>
      </c>
      <c r="G51" s="129"/>
      <c r="H51" s="129"/>
      <c r="I51" s="129">
        <v>1</v>
      </c>
      <c r="J51" s="129">
        <v>4.13</v>
      </c>
      <c r="K51" s="129"/>
      <c r="L51" s="129"/>
    </row>
    <row r="52" spans="1:12" ht="28.5" customHeight="1">
      <c r="A52" s="118">
        <v>47</v>
      </c>
      <c r="B52" s="120" t="s">
        <v>130</v>
      </c>
      <c r="C52" s="128">
        <v>29489</v>
      </c>
      <c r="D52" s="128">
        <v>8127264.97999992</v>
      </c>
      <c r="E52" s="128">
        <v>10084</v>
      </c>
      <c r="F52" s="128">
        <v>2779425.30000001</v>
      </c>
      <c r="G52" s="128">
        <v>1</v>
      </c>
      <c r="H52" s="128">
        <v>275.6</v>
      </c>
      <c r="I52" s="128">
        <v>29467</v>
      </c>
      <c r="J52" s="128">
        <v>8207222.86999991</v>
      </c>
      <c r="K52" s="129">
        <v>22</v>
      </c>
      <c r="L52" s="128">
        <v>7698.8</v>
      </c>
    </row>
    <row r="53" spans="1:12" ht="15">
      <c r="A53" s="118">
        <v>48</v>
      </c>
      <c r="B53" s="119" t="s">
        <v>129</v>
      </c>
      <c r="C53" s="128">
        <f aca="true" t="shared" si="0" ref="C53:L53">SUM(C6,C25,C34,C45,C52)</f>
        <v>123858</v>
      </c>
      <c r="D53" s="128">
        <f t="shared" si="0"/>
        <v>123269846.98000027</v>
      </c>
      <c r="E53" s="128">
        <f t="shared" si="0"/>
        <v>85790</v>
      </c>
      <c r="F53" s="128">
        <f t="shared" si="0"/>
        <v>102099519.2900001</v>
      </c>
      <c r="G53" s="128">
        <f t="shared" si="0"/>
        <v>2399</v>
      </c>
      <c r="H53" s="128">
        <f t="shared" si="0"/>
        <v>3610692.18</v>
      </c>
      <c r="I53" s="128">
        <f t="shared" si="0"/>
        <v>34836</v>
      </c>
      <c r="J53" s="128">
        <f t="shared" si="0"/>
        <v>16504443.43999999</v>
      </c>
      <c r="K53" s="128">
        <f t="shared" si="0"/>
        <v>14689</v>
      </c>
      <c r="L53" s="128">
        <f t="shared" si="0"/>
        <v>9872257.680000022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&amp;LA3D4C253&amp;CФорма № Зведений- 10 (судовий збір), Підрозділ: ТУ ДСА України в Днiпропетровській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&amp;LA3D4C253&amp;CФорма № Зведений- 10 (судовий збір), Підрозділ: ТУ ДСА України в Днiпропетровській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14433</v>
      </c>
      <c r="F4" s="124">
        <f>SUM(F5:F20)</f>
        <v>9462649.680000009</v>
      </c>
    </row>
    <row r="5" spans="1:6" ht="20.25" customHeight="1">
      <c r="A5" s="98">
        <v>2</v>
      </c>
      <c r="B5" s="147" t="s">
        <v>97</v>
      </c>
      <c r="C5" s="148"/>
      <c r="D5" s="149"/>
      <c r="E5" s="125">
        <v>1912</v>
      </c>
      <c r="F5" s="126">
        <v>1014010.21</v>
      </c>
    </row>
    <row r="6" spans="1:6" ht="28.5" customHeight="1">
      <c r="A6" s="98">
        <v>3</v>
      </c>
      <c r="B6" s="147" t="s">
        <v>98</v>
      </c>
      <c r="C6" s="148"/>
      <c r="D6" s="149"/>
      <c r="E6" s="125">
        <v>582</v>
      </c>
      <c r="F6" s="126">
        <v>1058018.85</v>
      </c>
    </row>
    <row r="7" spans="1:6" ht="20.25" customHeight="1">
      <c r="A7" s="98">
        <v>4</v>
      </c>
      <c r="B7" s="147" t="s">
        <v>99</v>
      </c>
      <c r="C7" s="148"/>
      <c r="D7" s="149"/>
      <c r="E7" s="125">
        <v>8675</v>
      </c>
      <c r="F7" s="126">
        <v>4902401.10000001</v>
      </c>
    </row>
    <row r="8" spans="1:6" ht="41.25" customHeight="1">
      <c r="A8" s="98">
        <v>5</v>
      </c>
      <c r="B8" s="147" t="s">
        <v>100</v>
      </c>
      <c r="C8" s="148"/>
      <c r="D8" s="149"/>
      <c r="E8" s="125">
        <v>19</v>
      </c>
      <c r="F8" s="126">
        <v>33115.95</v>
      </c>
    </row>
    <row r="9" spans="1:6" ht="41.25" customHeight="1">
      <c r="A9" s="98">
        <v>6</v>
      </c>
      <c r="B9" s="147" t="s">
        <v>101</v>
      </c>
      <c r="C9" s="148"/>
      <c r="D9" s="149"/>
      <c r="E9" s="125">
        <v>1117</v>
      </c>
      <c r="F9" s="126">
        <v>755817</v>
      </c>
    </row>
    <row r="10" spans="1:6" ht="27" customHeight="1">
      <c r="A10" s="98">
        <v>7</v>
      </c>
      <c r="B10" s="147" t="s">
        <v>102</v>
      </c>
      <c r="C10" s="148"/>
      <c r="D10" s="149"/>
      <c r="E10" s="125">
        <v>170</v>
      </c>
      <c r="F10" s="126">
        <v>276606.75</v>
      </c>
    </row>
    <row r="11" spans="1:6" ht="26.25" customHeight="1">
      <c r="A11" s="98">
        <v>8</v>
      </c>
      <c r="B11" s="147" t="s">
        <v>103</v>
      </c>
      <c r="C11" s="148"/>
      <c r="D11" s="149"/>
      <c r="E11" s="125">
        <v>721</v>
      </c>
      <c r="F11" s="126">
        <v>529445.920000002</v>
      </c>
    </row>
    <row r="12" spans="1:6" ht="29.25" customHeight="1">
      <c r="A12" s="98">
        <v>9</v>
      </c>
      <c r="B12" s="147" t="s">
        <v>82</v>
      </c>
      <c r="C12" s="148"/>
      <c r="D12" s="149"/>
      <c r="E12" s="125">
        <v>38</v>
      </c>
      <c r="F12" s="126">
        <v>40054.35</v>
      </c>
    </row>
    <row r="13" spans="1:6" ht="20.25" customHeight="1">
      <c r="A13" s="98">
        <v>10</v>
      </c>
      <c r="B13" s="147" t="s">
        <v>104</v>
      </c>
      <c r="C13" s="148"/>
      <c r="D13" s="149"/>
      <c r="E13" s="125">
        <v>685</v>
      </c>
      <c r="F13" s="126">
        <v>534562.95</v>
      </c>
    </row>
    <row r="14" spans="1:6" ht="25.5" customHeight="1">
      <c r="A14" s="98">
        <v>11</v>
      </c>
      <c r="B14" s="147" t="s">
        <v>105</v>
      </c>
      <c r="C14" s="148"/>
      <c r="D14" s="149"/>
      <c r="E14" s="125">
        <v>184</v>
      </c>
      <c r="F14" s="126">
        <v>109428.29</v>
      </c>
    </row>
    <row r="15" spans="1:6" ht="20.25" customHeight="1">
      <c r="A15" s="98">
        <v>12</v>
      </c>
      <c r="B15" s="147" t="s">
        <v>106</v>
      </c>
      <c r="C15" s="148"/>
      <c r="D15" s="149"/>
      <c r="E15" s="125">
        <v>23</v>
      </c>
      <c r="F15" s="126">
        <v>12677.6</v>
      </c>
    </row>
    <row r="16" spans="1:6" ht="30" customHeight="1">
      <c r="A16" s="98">
        <v>13</v>
      </c>
      <c r="B16" s="147" t="s">
        <v>107</v>
      </c>
      <c r="C16" s="148"/>
      <c r="D16" s="149"/>
      <c r="E16" s="125">
        <v>24</v>
      </c>
      <c r="F16" s="126">
        <v>14220.54</v>
      </c>
    </row>
    <row r="17" spans="1:6" ht="20.25" customHeight="1">
      <c r="A17" s="98">
        <v>14</v>
      </c>
      <c r="B17" s="147" t="s">
        <v>108</v>
      </c>
      <c r="C17" s="148"/>
      <c r="D17" s="149"/>
      <c r="E17" s="125">
        <v>242</v>
      </c>
      <c r="F17" s="126">
        <v>154883.18</v>
      </c>
    </row>
    <row r="18" spans="1:6" ht="27" customHeight="1">
      <c r="A18" s="98">
        <v>15</v>
      </c>
      <c r="B18" s="147" t="s">
        <v>109</v>
      </c>
      <c r="C18" s="148"/>
      <c r="D18" s="149"/>
      <c r="E18" s="125">
        <v>9</v>
      </c>
      <c r="F18" s="126">
        <v>3582.8</v>
      </c>
    </row>
    <row r="19" spans="1:6" ht="54.75" customHeight="1">
      <c r="A19" s="98">
        <v>16</v>
      </c>
      <c r="B19" s="147" t="s">
        <v>110</v>
      </c>
      <c r="C19" s="148"/>
      <c r="D19" s="149"/>
      <c r="E19" s="125">
        <v>8</v>
      </c>
      <c r="F19" s="126">
        <v>10870.99</v>
      </c>
    </row>
    <row r="20" spans="1:6" ht="30" customHeight="1">
      <c r="A20" s="98">
        <v>17</v>
      </c>
      <c r="B20" s="147" t="s">
        <v>141</v>
      </c>
      <c r="C20" s="148"/>
      <c r="D20" s="149"/>
      <c r="E20" s="125">
        <v>24</v>
      </c>
      <c r="F20" s="126">
        <v>12953.2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&amp;LA3D4C253&amp;CФорма № Зведений- 10 (судовий збір), Підрозділ: ТУ ДСА України в Днiпропетровській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&amp;LA3D4C253&amp;C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2016-01-25T10:27:43Z</cp:lastPrinted>
  <dcterms:created xsi:type="dcterms:W3CDTF">2015-09-09T10:27:37Z</dcterms:created>
  <dcterms:modified xsi:type="dcterms:W3CDTF">2017-02-01T06:49:42Z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збір)_10004_4.2016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A3D4C253</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