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11_1" sheetId="1" r:id="rId1"/>
  </sheets>
  <definedNames>
    <definedName name="_xlnm.Print_Area" localSheetId="0">'11_1'!$A$1:$J$45</definedName>
  </definedNames>
  <calcPr calcMode="manual" fullCalcOnLoad="1"/>
</workbook>
</file>

<file path=xl/sharedStrings.xml><?xml version="1.0" encoding="utf-8"?>
<sst xmlns="http://schemas.openxmlformats.org/spreadsheetml/2006/main" count="68" uniqueCount="50">
  <si>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</si>
  <si>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</si>
  <si>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</si>
  <si>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</si>
  <si>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</si>
  <si>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</si>
  <si>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</si>
  <si>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</si>
  <si>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</si>
  <si>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</si>
  <si>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</si>
  <si>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</si>
  <si>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</si>
  <si>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</si>
  <si>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</si>
  <si>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</si>
  <si>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</si>
  <si>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</si>
  <si>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</si>
  <si>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</si>
  <si>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</si>
  <si>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</si>
  <si>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</si>
  <si>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</si>
  <si>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</si>
  <si>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</si>
  <si>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</si>
  <si>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</si>
  <si>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</si>
  <si>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</si>
  <si>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</si>
  <si>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</si>
  <si>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</si>
  <si>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</si>
  <si>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</si>
  <si>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</si>
  <si>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</si>
  <si>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</si>
  <si>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</si>
  <si>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</si>
  <si>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</si>
  <si>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</si>
  <si>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</si>
  <si>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</si>
  <si>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</si>
  <si>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t>2016 рік</t>
  </si>
  <si>
    <t>2015 рік</t>
  </si>
  <si>
    <t>Обмеження волі – усього,               у тому числі</t>
  </si>
  <si>
    <t>Позбавлення волі на певний строк –  усього,                                               у тому числі</t>
  </si>
  <si>
    <t>Звільнено від покарання – усього,                                                         у тому числі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</si>
</sst>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2" fontId="49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2" fontId="51" fillId="0" borderId="0" xfId="0" applyNumberFormat="1" applyFont="1" applyAlignment="1">
      <alignment/>
    </xf>
    <xf numFmtId="172" fontId="6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8"/>
  <sheetViews>
    <sheetView tabSelected="1" view="pageBreakPreview" zoomScale="60" zoomScalePageLayoutView="0" workbookViewId="0" topLeftCell="B1">
      <selection activeCell="J10" sqref="J10:J42"/>
    </sheetView>
  </sheetViews>
  <sheetFormatPr defaultColWidth="9.00390625" defaultRowHeight="12.75"/>
  <cols>
    <col min="1" max="1" width="2.75390625" style="1" hidden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3.753906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8" bestFit="1" customWidth="1"/>
    <col min="12" max="13" width="9.25390625" style="23" bestFit="1" customWidth="1"/>
    <col min="14" max="14" width="11.125" style="23" bestFit="1" customWidth="1"/>
    <col min="15" max="15" width="11.125" style="18" bestFit="1" customWidth="1"/>
    <col min="16" max="21" width="9.125" style="18" customWidth="1"/>
    <col min="22" max="16384" width="9.125" style="1" customWidth="1"/>
  </cols>
  <sheetData>
    <row r="1" spans="9:10" ht="12.75">
      <c r="I1" s="28" t="s">
        <v>0</v>
      </c>
      <c r="J1" s="28"/>
    </row>
    <row r="2" spans="1:12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19"/>
      <c r="L2" s="24"/>
    </row>
    <row r="3" spans="2:12" ht="13.5" customHeight="1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20"/>
      <c r="L3" s="25"/>
    </row>
    <row r="4" spans="2:12" ht="23.25" customHeight="1">
      <c r="B4" s="35" t="s">
        <v>45</v>
      </c>
      <c r="C4" s="35"/>
      <c r="D4" s="35"/>
      <c r="E4" s="35"/>
      <c r="F4" s="35"/>
      <c r="G4" s="35"/>
      <c r="H4" s="35"/>
      <c r="I4" s="35"/>
      <c r="J4" s="35"/>
      <c r="K4" s="20"/>
      <c r="L4" s="25"/>
    </row>
    <row r="5" spans="2:12" ht="13.5" customHeight="1">
      <c r="B5" s="22"/>
      <c r="C5" s="22"/>
      <c r="D5" s="22"/>
      <c r="E5" s="22"/>
      <c r="F5" s="22"/>
      <c r="G5" s="22"/>
      <c r="H5" s="22"/>
      <c r="I5" s="22"/>
      <c r="J5" s="22"/>
      <c r="K5" s="20"/>
      <c r="L5" s="25"/>
    </row>
    <row r="6" spans="2:10" ht="18" customHeight="1">
      <c r="B6" s="31" t="s">
        <v>3</v>
      </c>
      <c r="C6" s="32" t="s">
        <v>4</v>
      </c>
      <c r="D6" s="32"/>
      <c r="E6" s="33" t="s">
        <v>46</v>
      </c>
      <c r="F6" s="33"/>
      <c r="G6" s="33" t="s">
        <v>45</v>
      </c>
      <c r="H6" s="33"/>
      <c r="I6" s="34" t="s">
        <v>5</v>
      </c>
      <c r="J6" s="34"/>
    </row>
    <row r="7" spans="2:10" ht="10.5" customHeight="1">
      <c r="B7" s="31"/>
      <c r="C7" s="32"/>
      <c r="D7" s="32"/>
      <c r="E7" s="33"/>
      <c r="F7" s="33"/>
      <c r="G7" s="33"/>
      <c r="H7" s="33"/>
      <c r="I7" s="34"/>
      <c r="J7" s="34"/>
    </row>
    <row r="8" spans="2:10" ht="27">
      <c r="B8" s="31"/>
      <c r="C8" s="32"/>
      <c r="D8" s="32"/>
      <c r="E8" s="2" t="s">
        <v>6</v>
      </c>
      <c r="F8" s="10" t="s">
        <v>7</v>
      </c>
      <c r="G8" s="2" t="s">
        <v>6</v>
      </c>
      <c r="H8" s="10" t="s">
        <v>7</v>
      </c>
      <c r="I8" s="2" t="s">
        <v>6</v>
      </c>
      <c r="J8" s="10" t="s">
        <v>8</v>
      </c>
    </row>
    <row r="9" spans="2:10" ht="15.75">
      <c r="B9" s="8" t="s">
        <v>9</v>
      </c>
      <c r="C9" s="36" t="s">
        <v>10</v>
      </c>
      <c r="D9" s="36"/>
      <c r="E9" s="8">
        <v>1</v>
      </c>
      <c r="F9" s="11">
        <v>2</v>
      </c>
      <c r="G9" s="8">
        <v>3</v>
      </c>
      <c r="H9" s="11">
        <v>4</v>
      </c>
      <c r="I9" s="8">
        <v>5</v>
      </c>
      <c r="J9" s="11">
        <v>6</v>
      </c>
    </row>
    <row r="10" spans="2:50" ht="32.25" customHeight="1">
      <c r="B10" s="9">
        <v>1</v>
      </c>
      <c r="C10" s="37" t="s">
        <v>11</v>
      </c>
      <c r="D10" s="38"/>
      <c r="E10" s="12">
        <v>11157</v>
      </c>
      <c r="F10" s="17"/>
      <c r="G10" s="12">
        <v>8647</v>
      </c>
      <c r="H10" s="17"/>
      <c r="I10" s="16">
        <f>SUM(G10-E10)</f>
        <v>-2510</v>
      </c>
      <c r="J10" s="27">
        <f>IF(E10=0,IF(I10=0,0,100),N10)</f>
        <v>-22.497087030563772</v>
      </c>
      <c r="L10" s="26"/>
      <c r="M10" s="26"/>
      <c r="N10" s="26">
        <f aca="true" t="shared" si="0" ref="N10:N28">IF(E10=0,0,SUM(I10*100/E10))</f>
        <v>-22.497087030563772</v>
      </c>
      <c r="O10" s="21"/>
      <c r="P10" s="21"/>
      <c r="Q10" s="21"/>
      <c r="R10" s="21"/>
      <c r="S10" s="21"/>
      <c r="T10" s="21"/>
      <c r="U10" s="21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2:50" ht="18.75" customHeight="1">
      <c r="B11" s="9">
        <v>2</v>
      </c>
      <c r="C11" s="39" t="s">
        <v>12</v>
      </c>
      <c r="D11" s="39"/>
      <c r="E11" s="12">
        <v>1557</v>
      </c>
      <c r="F11" s="17">
        <f>IF(E10=0,IF(E11=0,0,100),L11)</f>
        <v>13.9553643452541</v>
      </c>
      <c r="G11" s="12">
        <v>1197</v>
      </c>
      <c r="H11" s="17">
        <f>IF(G10=0,IF(G11=0,0,100),M11)</f>
        <v>13.842951312593962</v>
      </c>
      <c r="I11" s="16">
        <f>SUM(G11-E11)</f>
        <v>-360</v>
      </c>
      <c r="J11" s="27">
        <f aca="true" t="shared" si="1" ref="J11:J40">IF(E11=0,IF(I11=0,0,100),N11)</f>
        <v>-23.121387283236995</v>
      </c>
      <c r="L11" s="26">
        <f>IF(E10=0,0,SUM(E11*100/E10))</f>
        <v>13.9553643452541</v>
      </c>
      <c r="M11" s="26">
        <f>IF(G10=0,0,SUM(G11*100/G10))</f>
        <v>13.842951312593962</v>
      </c>
      <c r="N11" s="26">
        <f t="shared" si="0"/>
        <v>-23.121387283236995</v>
      </c>
      <c r="O11" s="21"/>
      <c r="P11" s="21"/>
      <c r="Q11" s="21"/>
      <c r="R11" s="21"/>
      <c r="S11" s="21"/>
      <c r="T11" s="21"/>
      <c r="U11" s="21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2:50" ht="46.5" customHeight="1">
      <c r="B12" s="9">
        <v>3</v>
      </c>
      <c r="C12" s="40" t="s">
        <v>13</v>
      </c>
      <c r="D12" s="40"/>
      <c r="E12" s="12"/>
      <c r="F12" s="17">
        <f>IF(E10=0,IF(E12=0,0,100),L12)</f>
        <v>0</v>
      </c>
      <c r="G12" s="12"/>
      <c r="H12" s="17">
        <f>IF(G10=0,IF(G12=0,0,100),M12)</f>
        <v>0</v>
      </c>
      <c r="I12" s="16">
        <f>SUM(G12-E12)</f>
        <v>0</v>
      </c>
      <c r="J12" s="27">
        <f t="shared" si="1"/>
        <v>0</v>
      </c>
      <c r="L12" s="26">
        <f>IF(E10=0,0,SUM(E12*100/E10))</f>
        <v>0</v>
      </c>
      <c r="M12" s="26">
        <f>IF(G10=0,0,SUM(G12*100/G10))</f>
        <v>0</v>
      </c>
      <c r="N12" s="26">
        <f t="shared" si="0"/>
        <v>0</v>
      </c>
      <c r="O12" s="21"/>
      <c r="P12" s="21"/>
      <c r="Q12" s="21"/>
      <c r="R12" s="21"/>
      <c r="S12" s="21"/>
      <c r="T12" s="21"/>
      <c r="U12" s="21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2:50" ht="16.5" customHeight="1">
      <c r="B13" s="9">
        <v>4</v>
      </c>
      <c r="C13" s="39" t="s">
        <v>14</v>
      </c>
      <c r="D13" s="39"/>
      <c r="E13" s="12">
        <v>680</v>
      </c>
      <c r="F13" s="17">
        <f>IF(E10=0,IF(E13=0,0,100),L13)</f>
        <v>6.094828358877835</v>
      </c>
      <c r="G13" s="12">
        <v>520</v>
      </c>
      <c r="H13" s="17">
        <f>IF(G10=0,IF(G13=0,0,100),M13)</f>
        <v>6.013646351335724</v>
      </c>
      <c r="I13" s="16">
        <f aca="true" t="shared" si="2" ref="I13:I42">SUM(G13-E13)</f>
        <v>-160</v>
      </c>
      <c r="J13" s="27">
        <f t="shared" si="1"/>
        <v>-23.529411764705884</v>
      </c>
      <c r="L13" s="26">
        <f>IF(E10=0,0,SUM(E13*100/E10))</f>
        <v>6.094828358877835</v>
      </c>
      <c r="M13" s="26">
        <f>IF(G10=0,0,SUM(G13*100/G10))</f>
        <v>6.013646351335724</v>
      </c>
      <c r="N13" s="26">
        <f t="shared" si="0"/>
        <v>-23.529411764705884</v>
      </c>
      <c r="O13" s="21"/>
      <c r="P13" s="21"/>
      <c r="Q13" s="21"/>
      <c r="R13" s="21"/>
      <c r="S13" s="21"/>
      <c r="T13" s="21"/>
      <c r="U13" s="21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2:50" ht="18.75" customHeight="1">
      <c r="B14" s="41">
        <v>5</v>
      </c>
      <c r="C14" s="42" t="s">
        <v>15</v>
      </c>
      <c r="D14" s="42"/>
      <c r="E14" s="12">
        <v>14</v>
      </c>
      <c r="F14" s="17">
        <f>IF(E10=0,IF(E14=0,0,100),L14)</f>
        <v>0.12548176032983777</v>
      </c>
      <c r="G14" s="12">
        <v>7</v>
      </c>
      <c r="H14" s="17">
        <f>IF(G10=0,IF(G14=0,0,100),M14)</f>
        <v>0.08095293165259627</v>
      </c>
      <c r="I14" s="16">
        <f t="shared" si="2"/>
        <v>-7</v>
      </c>
      <c r="J14" s="27">
        <f t="shared" si="1"/>
        <v>-50</v>
      </c>
      <c r="L14" s="26">
        <f>IF(E10=0,0,SUM(E14*100/E10))</f>
        <v>0.12548176032983777</v>
      </c>
      <c r="M14" s="26">
        <f>IF(G10=0,0,SUM(G14*100/G10))</f>
        <v>0.08095293165259627</v>
      </c>
      <c r="N14" s="26">
        <f t="shared" si="0"/>
        <v>-50</v>
      </c>
      <c r="O14" s="21"/>
      <c r="P14" s="21"/>
      <c r="Q14" s="21"/>
      <c r="R14" s="21"/>
      <c r="S14" s="21"/>
      <c r="T14" s="21"/>
      <c r="U14" s="21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50" ht="20.25" customHeight="1">
      <c r="B15" s="41"/>
      <c r="C15" s="43" t="s">
        <v>16</v>
      </c>
      <c r="D15" s="43"/>
      <c r="E15" s="12"/>
      <c r="F15" s="17" t="s">
        <v>18</v>
      </c>
      <c r="G15" s="12"/>
      <c r="H15" s="17" t="s">
        <v>17</v>
      </c>
      <c r="I15" s="16" t="s">
        <v>17</v>
      </c>
      <c r="J15" s="27" t="s">
        <v>17</v>
      </c>
      <c r="L15" s="26">
        <f>IF(E10=0,0,SUM(E15*100/E10))</f>
        <v>0</v>
      </c>
      <c r="M15" s="26">
        <f>IF(G10=0,0,SUM(G15*100/G10))</f>
        <v>0</v>
      </c>
      <c r="N15" s="26">
        <f t="shared" si="0"/>
        <v>0</v>
      </c>
      <c r="O15" s="21"/>
      <c r="P15" s="21"/>
      <c r="Q15" s="21"/>
      <c r="R15" s="21"/>
      <c r="S15" s="21"/>
      <c r="T15" s="21"/>
      <c r="U15" s="21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2:50" ht="21" customHeight="1">
      <c r="B16" s="41"/>
      <c r="C16" s="43" t="s">
        <v>19</v>
      </c>
      <c r="D16" s="43"/>
      <c r="E16" s="12"/>
      <c r="F16" s="17" t="s">
        <v>18</v>
      </c>
      <c r="G16" s="12"/>
      <c r="H16" s="17" t="s">
        <v>17</v>
      </c>
      <c r="I16" s="16" t="s">
        <v>17</v>
      </c>
      <c r="J16" s="27" t="s">
        <v>17</v>
      </c>
      <c r="L16" s="26">
        <f>IF(E10=0,0,SUM(E16*100/E10))</f>
        <v>0</v>
      </c>
      <c r="M16" s="26">
        <f>IF(G10=0,0,SUM(G16*100/G10))</f>
        <v>0</v>
      </c>
      <c r="N16" s="26">
        <f t="shared" si="0"/>
        <v>0</v>
      </c>
      <c r="O16" s="21"/>
      <c r="P16" s="21"/>
      <c r="Q16" s="21"/>
      <c r="R16" s="21"/>
      <c r="S16" s="21"/>
      <c r="T16" s="21"/>
      <c r="U16" s="21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ht="30.75" customHeight="1">
      <c r="B17" s="9">
        <v>6</v>
      </c>
      <c r="C17" s="45" t="s">
        <v>20</v>
      </c>
      <c r="D17" s="46"/>
      <c r="E17" s="12">
        <v>35</v>
      </c>
      <c r="F17" s="17">
        <f>IF(E10=0,IF(E17=0,0,100),L17)</f>
        <v>0.31370440082459444</v>
      </c>
      <c r="G17" s="13">
        <v>13</v>
      </c>
      <c r="H17" s="17">
        <f>IF(G10=0,IF(G17=0,0,100),M17)</f>
        <v>0.15034115878339308</v>
      </c>
      <c r="I17" s="16">
        <f t="shared" si="2"/>
        <v>-22</v>
      </c>
      <c r="J17" s="27">
        <f t="shared" si="1"/>
        <v>-62.857142857142854</v>
      </c>
      <c r="L17" s="26">
        <f>IF(E10=0,0,SUM(E17*100/E10))</f>
        <v>0.31370440082459444</v>
      </c>
      <c r="M17" s="26">
        <f>IF(G10=0,0,SUM(G17*100/G10))</f>
        <v>0.15034115878339308</v>
      </c>
      <c r="N17" s="26">
        <f t="shared" si="0"/>
        <v>-62.857142857142854</v>
      </c>
      <c r="O17" s="21"/>
      <c r="P17" s="21"/>
      <c r="Q17" s="21"/>
      <c r="R17" s="21"/>
      <c r="S17" s="21"/>
      <c r="T17" s="21"/>
      <c r="U17" s="21"/>
      <c r="V17" s="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ht="15.75">
      <c r="B18" s="9">
        <v>7</v>
      </c>
      <c r="C18" s="42" t="s">
        <v>21</v>
      </c>
      <c r="D18" s="42"/>
      <c r="E18" s="12">
        <v>296</v>
      </c>
      <c r="F18" s="17">
        <f>IF(E10=0,IF(E18=0,0,100),L18)</f>
        <v>2.6530429326879985</v>
      </c>
      <c r="G18" s="12">
        <v>242</v>
      </c>
      <c r="H18" s="17">
        <f>IF(G10=0,IF(G18=0,0,100),M18)</f>
        <v>2.7986584942754713</v>
      </c>
      <c r="I18" s="16">
        <f t="shared" si="2"/>
        <v>-54</v>
      </c>
      <c r="J18" s="27">
        <f t="shared" si="1"/>
        <v>-18.243243243243242</v>
      </c>
      <c r="L18" s="26">
        <f>IF(E10=0,0,SUM(E18*100/E10))</f>
        <v>2.6530429326879985</v>
      </c>
      <c r="M18" s="26">
        <f>IF(G10=0,0,SUM(G18*100/G10))</f>
        <v>2.7986584942754713</v>
      </c>
      <c r="N18" s="26">
        <f t="shared" si="0"/>
        <v>-18.243243243243242</v>
      </c>
      <c r="O18" s="21"/>
      <c r="P18" s="21"/>
      <c r="Q18" s="21"/>
      <c r="R18" s="21"/>
      <c r="S18" s="21"/>
      <c r="T18" s="21"/>
      <c r="U18" s="21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0.75" customHeight="1">
      <c r="B19" s="41">
        <v>8</v>
      </c>
      <c r="C19" s="42" t="s">
        <v>47</v>
      </c>
      <c r="D19" s="42"/>
      <c r="E19" s="12">
        <v>170</v>
      </c>
      <c r="F19" s="17">
        <f>IF(E10=0,IF(E19=0,0,100),L19)</f>
        <v>1.5237070897194587</v>
      </c>
      <c r="G19" s="13">
        <v>126</v>
      </c>
      <c r="H19" s="17">
        <f>IF(G10=0,IF(G19=0,0,100),M19)</f>
        <v>1.457152769746733</v>
      </c>
      <c r="I19" s="16">
        <f t="shared" si="2"/>
        <v>-44</v>
      </c>
      <c r="J19" s="27">
        <f t="shared" si="1"/>
        <v>-25.88235294117647</v>
      </c>
      <c r="L19" s="26">
        <f>IF(E10=0,0,SUM(E19*100/E10))</f>
        <v>1.5237070897194587</v>
      </c>
      <c r="M19" s="26">
        <f>IF(G10=0,0,SUM(G19*100/G10))</f>
        <v>1.457152769746733</v>
      </c>
      <c r="N19" s="26">
        <f t="shared" si="0"/>
        <v>-25.88235294117647</v>
      </c>
      <c r="O19" s="21"/>
      <c r="P19" s="21"/>
      <c r="Q19" s="21"/>
      <c r="R19" s="21"/>
      <c r="S19" s="21"/>
      <c r="T19" s="21"/>
      <c r="U19" s="21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ht="15.75" customHeight="1">
      <c r="B20" s="41"/>
      <c r="C20" s="43" t="s">
        <v>22</v>
      </c>
      <c r="D20" s="43"/>
      <c r="E20" s="12"/>
      <c r="F20" s="17" t="s">
        <v>18</v>
      </c>
      <c r="G20" s="13"/>
      <c r="H20" s="17" t="s">
        <v>17</v>
      </c>
      <c r="I20" s="16" t="s">
        <v>17</v>
      </c>
      <c r="J20" s="27" t="s">
        <v>17</v>
      </c>
      <c r="L20" s="26">
        <f>IF(E10=0,0,SUM(E20*100/E10))</f>
        <v>0</v>
      </c>
      <c r="M20" s="26">
        <f>IF(G10=0,0,SUM(G20*100/G10))</f>
        <v>0</v>
      </c>
      <c r="N20" s="26">
        <f t="shared" si="0"/>
        <v>0</v>
      </c>
      <c r="O20" s="21"/>
      <c r="P20" s="21"/>
      <c r="Q20" s="21"/>
      <c r="R20" s="21"/>
      <c r="S20" s="21"/>
      <c r="T20" s="21"/>
      <c r="U20" s="21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ht="17.25" customHeight="1">
      <c r="B21" s="41"/>
      <c r="C21" s="43" t="s">
        <v>23</v>
      </c>
      <c r="D21" s="43"/>
      <c r="E21" s="12"/>
      <c r="F21" s="17" t="s">
        <v>18</v>
      </c>
      <c r="G21" s="13"/>
      <c r="H21" s="17" t="s">
        <v>17</v>
      </c>
      <c r="I21" s="16" t="s">
        <v>17</v>
      </c>
      <c r="J21" s="27" t="s">
        <v>17</v>
      </c>
      <c r="L21" s="26">
        <f>IF(E10=0,0,SUM(E21*100/E10))</f>
        <v>0</v>
      </c>
      <c r="M21" s="26">
        <f>IF(G10=0,0,SUM(G21*100/G10))</f>
        <v>0</v>
      </c>
      <c r="N21" s="26">
        <f t="shared" si="0"/>
        <v>0</v>
      </c>
      <c r="O21" s="21"/>
      <c r="P21" s="21"/>
      <c r="Q21" s="21"/>
      <c r="R21" s="21"/>
      <c r="S21" s="21"/>
      <c r="T21" s="21"/>
      <c r="U21" s="21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2:50" ht="27.75" customHeight="1">
      <c r="B22" s="9">
        <v>9</v>
      </c>
      <c r="C22" s="40" t="s">
        <v>24</v>
      </c>
      <c r="D22" s="40"/>
      <c r="E22" s="12">
        <v>11</v>
      </c>
      <c r="F22" s="17">
        <f>IF(E10=0,IF(E22=0,0,100),L22)</f>
        <v>0.09859281168772968</v>
      </c>
      <c r="G22" s="13">
        <v>13</v>
      </c>
      <c r="H22" s="17">
        <f>IF(G10=0,IF(G22=0,0,100),M22)</f>
        <v>0.15034115878339308</v>
      </c>
      <c r="I22" s="16">
        <f t="shared" si="2"/>
        <v>2</v>
      </c>
      <c r="J22" s="27">
        <f t="shared" si="1"/>
        <v>18.181818181818183</v>
      </c>
      <c r="L22" s="26">
        <f>IF(E10=0,0,SUM(E22*100/E10))</f>
        <v>0.09859281168772968</v>
      </c>
      <c r="M22" s="26">
        <f>IF(G10=0,0,SUM(G22*100/G10))</f>
        <v>0.15034115878339308</v>
      </c>
      <c r="N22" s="26">
        <f t="shared" si="0"/>
        <v>18.181818181818183</v>
      </c>
      <c r="O22" s="21"/>
      <c r="P22" s="21"/>
      <c r="Q22" s="21"/>
      <c r="R22" s="21"/>
      <c r="S22" s="21"/>
      <c r="T22" s="21"/>
      <c r="U22" s="21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ht="39.75" customHeight="1">
      <c r="B23" s="41">
        <v>10</v>
      </c>
      <c r="C23" s="40" t="s">
        <v>48</v>
      </c>
      <c r="D23" s="40"/>
      <c r="E23" s="12">
        <v>2954</v>
      </c>
      <c r="F23" s="17">
        <f>IF(E10=0,IF(E23=0,0,100),L23)</f>
        <v>26.47665142959577</v>
      </c>
      <c r="G23" s="13">
        <v>2316</v>
      </c>
      <c r="H23" s="17">
        <f>IF(G10=0,IF(G23=0,0,100),M23)</f>
        <v>26.78385567248757</v>
      </c>
      <c r="I23" s="16">
        <f t="shared" si="2"/>
        <v>-638</v>
      </c>
      <c r="J23" s="27">
        <f t="shared" si="1"/>
        <v>-21.59783344617468</v>
      </c>
      <c r="L23" s="26">
        <f>IF(E10=0,0,SUM(E23*100/E10))</f>
        <v>26.47665142959577</v>
      </c>
      <c r="M23" s="26">
        <f>IF(G10=0,0,SUM(G23*100/G10))</f>
        <v>26.78385567248757</v>
      </c>
      <c r="N23" s="26">
        <f t="shared" si="0"/>
        <v>-21.59783344617468</v>
      </c>
      <c r="O23" s="21"/>
      <c r="P23" s="21"/>
      <c r="Q23" s="21"/>
      <c r="R23" s="21"/>
      <c r="S23" s="21"/>
      <c r="T23" s="21"/>
      <c r="U23" s="21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ht="15">
      <c r="B24" s="41"/>
      <c r="C24" s="44" t="s">
        <v>25</v>
      </c>
      <c r="D24" s="44"/>
      <c r="E24" s="12">
        <v>294</v>
      </c>
      <c r="F24" s="17">
        <f>IF(E10=0,IF(E24=0,0,100),L24)</f>
        <v>2.635116966926593</v>
      </c>
      <c r="G24" s="13">
        <v>244</v>
      </c>
      <c r="H24" s="17">
        <f>IF(G10=0,IF(G24=0,0,100),M24)</f>
        <v>2.8217879033190703</v>
      </c>
      <c r="I24" s="16">
        <f t="shared" si="2"/>
        <v>-50</v>
      </c>
      <c r="J24" s="27">
        <f t="shared" si="1"/>
        <v>-17.006802721088434</v>
      </c>
      <c r="L24" s="26">
        <f>IF(E10=0,0,SUM(E24*100/E10))</f>
        <v>2.635116966926593</v>
      </c>
      <c r="M24" s="26">
        <f>IF(G10=0,0,SUM(G24*100/G10))</f>
        <v>2.8217879033190703</v>
      </c>
      <c r="N24" s="26">
        <f t="shared" si="0"/>
        <v>-17.006802721088434</v>
      </c>
      <c r="O24" s="21"/>
      <c r="P24" s="21"/>
      <c r="Q24" s="21"/>
      <c r="R24" s="21"/>
      <c r="S24" s="21"/>
      <c r="T24" s="21"/>
      <c r="U24" s="21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ht="21.75" customHeight="1">
      <c r="B25" s="41"/>
      <c r="C25" s="44" t="s">
        <v>26</v>
      </c>
      <c r="D25" s="44"/>
      <c r="E25" s="12">
        <v>578</v>
      </c>
      <c r="F25" s="17">
        <f>IF(E10=0,IF(E25=0,0,100),L25)</f>
        <v>5.180604105046159</v>
      </c>
      <c r="G25" s="13">
        <v>447</v>
      </c>
      <c r="H25" s="17">
        <f>IF(G10=0,IF(G25=0,0,100),M25)</f>
        <v>5.1694229212443625</v>
      </c>
      <c r="I25" s="16">
        <f t="shared" si="2"/>
        <v>-131</v>
      </c>
      <c r="J25" s="27">
        <f t="shared" si="1"/>
        <v>-22.664359861591695</v>
      </c>
      <c r="L25" s="26">
        <f>IF(E10=0,0,SUM(E25*100/E10))</f>
        <v>5.180604105046159</v>
      </c>
      <c r="M25" s="26">
        <f>IF(G10=0,0,SUM(G25*100/G10))</f>
        <v>5.1694229212443625</v>
      </c>
      <c r="N25" s="26">
        <f t="shared" si="0"/>
        <v>-22.664359861591695</v>
      </c>
      <c r="O25" s="21"/>
      <c r="P25" s="21"/>
      <c r="Q25" s="21"/>
      <c r="R25" s="21"/>
      <c r="S25" s="21"/>
      <c r="T25" s="21"/>
      <c r="U25" s="21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ht="20.25" customHeight="1">
      <c r="B26" s="41"/>
      <c r="C26" s="42" t="s">
        <v>27</v>
      </c>
      <c r="D26" s="42"/>
      <c r="E26" s="12"/>
      <c r="F26" s="17">
        <f>IF(E10=0,IF(E26=0,0,100),L26)</f>
        <v>0</v>
      </c>
      <c r="G26" s="14">
        <f>SUM(G24:G25)</f>
        <v>691</v>
      </c>
      <c r="H26" s="17">
        <f>IF(G10=0,IF(G26=0,0,100),M26)</f>
        <v>7.991210824563432</v>
      </c>
      <c r="I26" s="16">
        <f t="shared" si="2"/>
        <v>691</v>
      </c>
      <c r="J26" s="27">
        <f t="shared" si="1"/>
        <v>100</v>
      </c>
      <c r="L26" s="26">
        <f>IF(E10=0,0,SUM(E26*100/E10))</f>
        <v>0</v>
      </c>
      <c r="M26" s="26">
        <f>IF(G10=0,0,SUM(G26*100/G10))</f>
        <v>7.991210824563432</v>
      </c>
      <c r="N26" s="26">
        <f t="shared" si="0"/>
        <v>0</v>
      </c>
      <c r="O26" s="21"/>
      <c r="P26" s="21"/>
      <c r="Q26" s="21"/>
      <c r="R26" s="21"/>
      <c r="S26" s="21"/>
      <c r="T26" s="21"/>
      <c r="U26" s="21"/>
      <c r="V26" s="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2:50" ht="16.5" customHeight="1">
      <c r="B27" s="41"/>
      <c r="C27" s="44" t="s">
        <v>28</v>
      </c>
      <c r="D27" s="44"/>
      <c r="E27" s="12">
        <v>711</v>
      </c>
      <c r="F27" s="17">
        <f>IF(E10=0,IF(E27=0,0,100),L27)</f>
        <v>6.372680828179618</v>
      </c>
      <c r="G27" s="13">
        <v>514</v>
      </c>
      <c r="H27" s="17">
        <f>IF(G10=0,IF(G27=0,0,100),M27)</f>
        <v>5.944258124204927</v>
      </c>
      <c r="I27" s="16">
        <f t="shared" si="2"/>
        <v>-197</v>
      </c>
      <c r="J27" s="27">
        <f t="shared" si="1"/>
        <v>-27.70745428973277</v>
      </c>
      <c r="L27" s="26">
        <f>IF(E10=0,0,SUM(E27*100/E10))</f>
        <v>6.372680828179618</v>
      </c>
      <c r="M27" s="26">
        <f>IF(G10=0,0,SUM(G27*100/G10))</f>
        <v>5.944258124204927</v>
      </c>
      <c r="N27" s="26">
        <f t="shared" si="0"/>
        <v>-27.70745428973277</v>
      </c>
      <c r="O27" s="21"/>
      <c r="P27" s="21"/>
      <c r="Q27" s="21"/>
      <c r="R27" s="21"/>
      <c r="S27" s="21"/>
      <c r="T27" s="21"/>
      <c r="U27" s="21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ht="17.25" customHeight="1">
      <c r="B28" s="41"/>
      <c r="C28" s="44" t="s">
        <v>29</v>
      </c>
      <c r="D28" s="44"/>
      <c r="E28" s="12">
        <v>919</v>
      </c>
      <c r="F28" s="17">
        <f>IF(E10=0,IF(E28=0,0,100),L28)</f>
        <v>8.23698126736578</v>
      </c>
      <c r="G28" s="13">
        <v>785</v>
      </c>
      <c r="H28" s="17">
        <f>IF(G10=0,IF(G28=0,0,100),M28)</f>
        <v>9.078293049612583</v>
      </c>
      <c r="I28" s="16">
        <f t="shared" si="2"/>
        <v>-134</v>
      </c>
      <c r="J28" s="27">
        <f t="shared" si="1"/>
        <v>-14.581066376496192</v>
      </c>
      <c r="L28" s="26">
        <f>IF(E10=0,0,SUM(E28*100/E10))</f>
        <v>8.23698126736578</v>
      </c>
      <c r="M28" s="26">
        <f>IF(G10=0,0,SUM(G28*100/G10))</f>
        <v>9.078293049612583</v>
      </c>
      <c r="N28" s="26">
        <f t="shared" si="0"/>
        <v>-14.581066376496192</v>
      </c>
      <c r="O28" s="21"/>
      <c r="P28" s="21"/>
      <c r="Q28" s="21"/>
      <c r="R28" s="21"/>
      <c r="S28" s="21"/>
      <c r="T28" s="21"/>
      <c r="U28" s="21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ht="17.25" customHeight="1">
      <c r="B29" s="41"/>
      <c r="C29" s="44" t="s">
        <v>30</v>
      </c>
      <c r="D29" s="44"/>
      <c r="E29" s="12">
        <v>401</v>
      </c>
      <c r="F29" s="17">
        <f>IF(E10=0,IF(E29=0,0,100),L29)</f>
        <v>3.5941561351617817</v>
      </c>
      <c r="G29" s="13">
        <v>294</v>
      </c>
      <c r="H29" s="17">
        <f>IF(G10=0,IF(G29=0,0,100),M29)</f>
        <v>3.4000231294090435</v>
      </c>
      <c r="I29" s="16">
        <f t="shared" si="2"/>
        <v>-107</v>
      </c>
      <c r="J29" s="27"/>
      <c r="L29" s="26">
        <f>IF(E10=0,0,SUM(E29*100/E10))</f>
        <v>3.5941561351617817</v>
      </c>
      <c r="M29" s="26">
        <f>IF(G10=0,0,SUM(G29*100/G10))</f>
        <v>3.4000231294090435</v>
      </c>
      <c r="N29" s="26">
        <f>IF(O29=0,0,SUM(I29*100/O29))</f>
        <v>0</v>
      </c>
      <c r="O29" s="21"/>
      <c r="P29" s="21"/>
      <c r="Q29" s="21"/>
      <c r="R29" s="21"/>
      <c r="S29" s="21"/>
      <c r="T29" s="21"/>
      <c r="U29" s="21"/>
      <c r="V29" s="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ht="15.75" customHeight="1">
      <c r="B30" s="41"/>
      <c r="C30" s="44" t="s">
        <v>31</v>
      </c>
      <c r="D30" s="44"/>
      <c r="E30" s="12">
        <v>51</v>
      </c>
      <c r="F30" s="17">
        <f>IF(E10=0,IF(E30=0,0,100),L30)</f>
        <v>0.4571121269158376</v>
      </c>
      <c r="G30" s="13">
        <v>32</v>
      </c>
      <c r="H30" s="17">
        <f>IF(G10=0,IF(G30=0,0,100),M30)</f>
        <v>0.370070544697583</v>
      </c>
      <c r="I30" s="16">
        <f t="shared" si="2"/>
        <v>-19</v>
      </c>
      <c r="J30" s="27">
        <f t="shared" si="1"/>
        <v>-37.254901960784316</v>
      </c>
      <c r="L30" s="26">
        <f>IF(E10=0,0,SUM(E30*100/E10))</f>
        <v>0.4571121269158376</v>
      </c>
      <c r="M30" s="26">
        <f>IF(G10=0,0,SUM(G30*100/G10))</f>
        <v>0.370070544697583</v>
      </c>
      <c r="N30" s="26">
        <f>IF(E30=0,0,SUM(I30*100/E30))</f>
        <v>-37.254901960784316</v>
      </c>
      <c r="O30" s="21"/>
      <c r="P30" s="21"/>
      <c r="Q30" s="21"/>
      <c r="R30" s="21"/>
      <c r="S30" s="21"/>
      <c r="T30" s="21"/>
      <c r="U30" s="21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ht="16.5" customHeight="1">
      <c r="B31" s="41"/>
      <c r="C31" s="44" t="s">
        <v>32</v>
      </c>
      <c r="D31" s="44"/>
      <c r="E31" s="12"/>
      <c r="F31" s="17">
        <f>IF(E10=0,IF(E31=0,0,100),L31)</f>
        <v>0</v>
      </c>
      <c r="G31" s="13"/>
      <c r="H31" s="17">
        <f>IF(G10=0,IF(G31=0,0,100),M31)</f>
        <v>0</v>
      </c>
      <c r="I31" s="16">
        <f t="shared" si="2"/>
        <v>0</v>
      </c>
      <c r="J31" s="27">
        <f>IF(E31=0,IF(I31=0,0,100),N31)</f>
        <v>0</v>
      </c>
      <c r="L31" s="26">
        <f>IF(E10=0,0,SUM(E31*100/E10))</f>
        <v>0</v>
      </c>
      <c r="M31" s="26">
        <f>IF(G10=0,0,SUM(G31*100/G10))</f>
        <v>0</v>
      </c>
      <c r="N31" s="26">
        <f>IF(O31=0,0,SUM(I31*100/O31))</f>
        <v>0</v>
      </c>
      <c r="O31" s="21"/>
      <c r="P31" s="21"/>
      <c r="Q31" s="21"/>
      <c r="R31" s="21"/>
      <c r="S31" s="21"/>
      <c r="T31" s="21"/>
      <c r="U31" s="21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ht="19.5" customHeight="1">
      <c r="B32" s="9">
        <v>11</v>
      </c>
      <c r="C32" s="42" t="s">
        <v>33</v>
      </c>
      <c r="D32" s="42"/>
      <c r="E32" s="12">
        <v>5</v>
      </c>
      <c r="F32" s="17">
        <f>IF(E10=0,IF(E32=0,0,100),L32)</f>
        <v>0.04481491440351349</v>
      </c>
      <c r="G32" s="13">
        <v>6</v>
      </c>
      <c r="H32" s="17">
        <f>IF(G10=0,IF(G32=0,0,100),M32)</f>
        <v>0.06938822713079681</v>
      </c>
      <c r="I32" s="16">
        <f t="shared" si="2"/>
        <v>1</v>
      </c>
      <c r="J32" s="27">
        <f>IF(E32=0,IF(I32=0,0,100),N32)</f>
        <v>20</v>
      </c>
      <c r="L32" s="26">
        <f>IF(E10=0,0,SUM(E32*100/E10))</f>
        <v>0.04481491440351349</v>
      </c>
      <c r="M32" s="26">
        <f>IF(G10=0,0,SUM(G32*100/G10))</f>
        <v>0.06938822713079681</v>
      </c>
      <c r="N32" s="26">
        <f aca="true" t="shared" si="3" ref="N32:N42">IF(E32=0,0,SUM(I32*100/E32))</f>
        <v>20</v>
      </c>
      <c r="O32" s="21"/>
      <c r="P32" s="21"/>
      <c r="Q32" s="21"/>
      <c r="R32" s="21"/>
      <c r="S32" s="21"/>
      <c r="T32" s="21"/>
      <c r="U32" s="21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ht="15.75" customHeight="1">
      <c r="B33" s="9">
        <v>12</v>
      </c>
      <c r="C33" s="42" t="s">
        <v>34</v>
      </c>
      <c r="D33" s="42"/>
      <c r="E33" s="12">
        <v>3</v>
      </c>
      <c r="F33" s="17">
        <f>IF(E10=0,IF(E33=0,0,100),L33)</f>
        <v>0.026888948642108095</v>
      </c>
      <c r="G33" s="13">
        <v>6</v>
      </c>
      <c r="H33" s="17">
        <f>IF(G10=0,IF(G33=0,0,100),M33)</f>
        <v>0.06938822713079681</v>
      </c>
      <c r="I33" s="16">
        <f t="shared" si="2"/>
        <v>3</v>
      </c>
      <c r="J33" s="27">
        <f t="shared" si="1"/>
        <v>100</v>
      </c>
      <c r="L33" s="26">
        <f>IF(E10=0,0,SUM(E33*100/E10))</f>
        <v>0.026888948642108095</v>
      </c>
      <c r="M33" s="26">
        <f>IF(G10=0,0,SUM(G33*100/G10))</f>
        <v>0.06938822713079681</v>
      </c>
      <c r="N33" s="26">
        <f t="shared" si="3"/>
        <v>100</v>
      </c>
      <c r="O33" s="21"/>
      <c r="P33" s="21"/>
      <c r="Q33" s="21"/>
      <c r="R33" s="21"/>
      <c r="S33" s="21"/>
      <c r="T33" s="21"/>
      <c r="U33" s="21"/>
      <c r="V33" s="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24.75" customHeight="1">
      <c r="B34" s="41">
        <v>13</v>
      </c>
      <c r="C34" s="42" t="s">
        <v>49</v>
      </c>
      <c r="D34" s="42"/>
      <c r="E34" s="12"/>
      <c r="F34" s="17">
        <f>IF(E10=0,IF(E34=0,0,100),L34)</f>
        <v>0</v>
      </c>
      <c r="G34" s="15">
        <f>SUM(G35:G37)</f>
        <v>4201</v>
      </c>
      <c r="H34" s="17">
        <f>IF(G10=0,IF(G34=0,0,100),M34)</f>
        <v>48.58332369607957</v>
      </c>
      <c r="I34" s="16">
        <f t="shared" si="2"/>
        <v>4201</v>
      </c>
      <c r="J34" s="27">
        <f t="shared" si="1"/>
        <v>100</v>
      </c>
      <c r="L34" s="26">
        <f>IF(E10=0,0,SUM(E34*100/E10))</f>
        <v>0</v>
      </c>
      <c r="M34" s="26">
        <f>IF(G10=0,0,SUM(G34*100/G10))</f>
        <v>48.58332369607957</v>
      </c>
      <c r="N34" s="26">
        <f t="shared" si="3"/>
        <v>0</v>
      </c>
      <c r="O34" s="21"/>
      <c r="P34" s="21"/>
      <c r="Q34" s="21"/>
      <c r="R34" s="21"/>
      <c r="S34" s="21"/>
      <c r="T34" s="21"/>
      <c r="U34" s="21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ht="15">
      <c r="B35" s="41"/>
      <c r="C35" s="44" t="s">
        <v>35</v>
      </c>
      <c r="D35" s="44"/>
      <c r="E35" s="12">
        <v>5268</v>
      </c>
      <c r="F35" s="17">
        <f>IF(E10=0,IF(E35=0,0,100),L35)</f>
        <v>47.21699381554181</v>
      </c>
      <c r="G35" s="12">
        <v>4141</v>
      </c>
      <c r="H35" s="17">
        <f>IF(G10=0,IF(G35=0,0,100),M35)</f>
        <v>47.8894414247716</v>
      </c>
      <c r="I35" s="16">
        <f t="shared" si="2"/>
        <v>-1127</v>
      </c>
      <c r="J35" s="27">
        <f t="shared" si="1"/>
        <v>-21.39331814730448</v>
      </c>
      <c r="L35" s="26">
        <f>IF(E10=0,0,SUM(E35*100/E10))</f>
        <v>47.21699381554181</v>
      </c>
      <c r="M35" s="26">
        <f>IF(G10=0,0,SUM(G35*100/G10))</f>
        <v>47.8894414247716</v>
      </c>
      <c r="N35" s="26">
        <f t="shared" si="3"/>
        <v>-21.39331814730448</v>
      </c>
      <c r="O35" s="21"/>
      <c r="P35" s="21"/>
      <c r="Q35" s="21"/>
      <c r="R35" s="21"/>
      <c r="S35" s="21"/>
      <c r="T35" s="21"/>
      <c r="U35" s="21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ht="19.5" customHeight="1">
      <c r="B36" s="41"/>
      <c r="C36" s="47" t="s">
        <v>36</v>
      </c>
      <c r="D36" s="47"/>
      <c r="E36" s="12">
        <v>138</v>
      </c>
      <c r="F36" s="17">
        <f>IF(E10=0,IF(E36=0,0,100),L36)</f>
        <v>1.2368916375369723</v>
      </c>
      <c r="G36" s="13">
        <v>25</v>
      </c>
      <c r="H36" s="17">
        <f>IF(G10=0,IF(G36=0,0,100),M36)</f>
        <v>0.2891176130449867</v>
      </c>
      <c r="I36" s="16">
        <f t="shared" si="2"/>
        <v>-113</v>
      </c>
      <c r="J36" s="27">
        <f t="shared" si="1"/>
        <v>-81.8840579710145</v>
      </c>
      <c r="L36" s="26">
        <f>IF(E10=0,0,SUM(E36*100/E10))</f>
        <v>1.2368916375369723</v>
      </c>
      <c r="M36" s="26">
        <f>IF(G10=0,0,SUM(G36*100/G10))</f>
        <v>0.2891176130449867</v>
      </c>
      <c r="N36" s="26">
        <f t="shared" si="3"/>
        <v>-81.8840579710145</v>
      </c>
      <c r="O36" s="21"/>
      <c r="P36" s="21"/>
      <c r="Q36" s="21"/>
      <c r="R36" s="21"/>
      <c r="S36" s="21"/>
      <c r="T36" s="21"/>
      <c r="U36" s="21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ht="15">
      <c r="B37" s="41"/>
      <c r="C37" s="44" t="s">
        <v>37</v>
      </c>
      <c r="D37" s="44"/>
      <c r="E37" s="12">
        <v>26</v>
      </c>
      <c r="F37" s="17">
        <f>IF(E10=0,IF(E37=0,0,100),L37)</f>
        <v>0.23303755489827013</v>
      </c>
      <c r="G37" s="13">
        <v>35</v>
      </c>
      <c r="H37" s="17">
        <f>IF(G10=0,IF(G37=0,0,100),M37)</f>
        <v>0.40476465826298136</v>
      </c>
      <c r="I37" s="16">
        <f t="shared" si="2"/>
        <v>9</v>
      </c>
      <c r="J37" s="27">
        <f t="shared" si="1"/>
        <v>34.61538461538461</v>
      </c>
      <c r="L37" s="26">
        <f>IF(E10=0,0,SUM(E37*100/E10))</f>
        <v>0.23303755489827013</v>
      </c>
      <c r="M37" s="26">
        <f>IF(G10=0,0,SUM(G37*100/G10))</f>
        <v>0.40476465826298136</v>
      </c>
      <c r="N37" s="26">
        <f t="shared" si="3"/>
        <v>34.61538461538461</v>
      </c>
      <c r="O37" s="21"/>
      <c r="P37" s="21"/>
      <c r="Q37" s="21"/>
      <c r="R37" s="21"/>
      <c r="S37" s="21"/>
      <c r="T37" s="21"/>
      <c r="U37" s="21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7.25" customHeight="1">
      <c r="B38" s="41">
        <v>14</v>
      </c>
      <c r="C38" s="48" t="s">
        <v>38</v>
      </c>
      <c r="D38" s="5" t="s">
        <v>39</v>
      </c>
      <c r="E38" s="12">
        <v>292</v>
      </c>
      <c r="F38" s="17">
        <f>IF(E10=0,IF(E38=0,0,100),L38)</f>
        <v>2.617191001165188</v>
      </c>
      <c r="G38" s="12">
        <v>192</v>
      </c>
      <c r="H38" s="17">
        <f>IF(G10=0,IF(G38=0,0,100),M38)</f>
        <v>2.220423268185498</v>
      </c>
      <c r="I38" s="16">
        <f t="shared" si="2"/>
        <v>-100</v>
      </c>
      <c r="J38" s="27">
        <f t="shared" si="1"/>
        <v>-34.24657534246575</v>
      </c>
      <c r="L38" s="26">
        <f>IF(E10=0,0,SUM(E38*100/E10))</f>
        <v>2.617191001165188</v>
      </c>
      <c r="M38" s="26">
        <f>IF(G10=0,0,SUM(G38*100/G10))</f>
        <v>2.220423268185498</v>
      </c>
      <c r="N38" s="26">
        <f t="shared" si="3"/>
        <v>-34.24657534246575</v>
      </c>
      <c r="O38" s="21"/>
      <c r="P38" s="21"/>
      <c r="Q38" s="21"/>
      <c r="R38" s="21"/>
      <c r="S38" s="21"/>
      <c r="T38" s="21"/>
      <c r="U38" s="21"/>
      <c r="V38" s="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ht="42.75" customHeight="1">
      <c r="B39" s="41"/>
      <c r="C39" s="48"/>
      <c r="D39" s="6" t="s">
        <v>40</v>
      </c>
      <c r="E39" s="12">
        <v>246</v>
      </c>
      <c r="F39" s="17">
        <f>IF(E10=0,IF(E39=0,0,100),L39)</f>
        <v>2.2048937886528637</v>
      </c>
      <c r="G39" s="12">
        <v>209</v>
      </c>
      <c r="H39" s="17">
        <f>IF(G10=0,IF(G39=0,0,100),M39)</f>
        <v>2.4170232450560887</v>
      </c>
      <c r="I39" s="16">
        <f t="shared" si="2"/>
        <v>-37</v>
      </c>
      <c r="J39" s="27">
        <f t="shared" si="1"/>
        <v>-15.040650406504065</v>
      </c>
      <c r="L39" s="26">
        <f>IF(E10=0,0,SUM(E39*100/E10))</f>
        <v>2.2048937886528637</v>
      </c>
      <c r="M39" s="26">
        <f>IF(G10=0,0,SUM(G39*100/G10))</f>
        <v>2.4170232450560887</v>
      </c>
      <c r="N39" s="26">
        <f t="shared" si="3"/>
        <v>-15.040650406504065</v>
      </c>
      <c r="O39" s="21"/>
      <c r="P39" s="21"/>
      <c r="Q39" s="21"/>
      <c r="R39" s="21"/>
      <c r="S39" s="21"/>
      <c r="T39" s="21"/>
      <c r="U39" s="21"/>
      <c r="V39" s="3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ht="15">
      <c r="B40" s="41"/>
      <c r="C40" s="48"/>
      <c r="D40" s="5" t="s">
        <v>41</v>
      </c>
      <c r="E40" s="12">
        <v>21</v>
      </c>
      <c r="F40" s="17">
        <f>IF(E10=0,IF(E40=0,0,100),L40)</f>
        <v>0.18822264049475665</v>
      </c>
      <c r="G40" s="12">
        <v>5</v>
      </c>
      <c r="H40" s="17">
        <f>IF(G10=0,IF(G40=0,0,100),M40)</f>
        <v>0.05782352260899734</v>
      </c>
      <c r="I40" s="16">
        <f t="shared" si="2"/>
        <v>-16</v>
      </c>
      <c r="J40" s="27">
        <f t="shared" si="1"/>
        <v>-76.19047619047619</v>
      </c>
      <c r="L40" s="26">
        <f>IF(E10=0,0,SUM(E40*100/E10))</f>
        <v>0.18822264049475665</v>
      </c>
      <c r="M40" s="26">
        <f>IF(G10=0,0,SUM(G40*100/G10))</f>
        <v>0.05782352260899734</v>
      </c>
      <c r="N40" s="26">
        <f t="shared" si="3"/>
        <v>-76.19047619047619</v>
      </c>
      <c r="O40" s="21"/>
      <c r="P40" s="21"/>
      <c r="Q40" s="21"/>
      <c r="R40" s="21"/>
      <c r="S40" s="21"/>
      <c r="T40" s="21"/>
      <c r="U40" s="21"/>
      <c r="V40" s="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ht="43.5" customHeight="1">
      <c r="B41" s="41"/>
      <c r="C41" s="48"/>
      <c r="D41" s="6" t="s">
        <v>42</v>
      </c>
      <c r="E41" s="12">
        <v>14</v>
      </c>
      <c r="F41" s="17">
        <f>IF(E10=0,IF(E41=0,0,100),L41)</f>
        <v>0.12548176032983777</v>
      </c>
      <c r="G41" s="12">
        <v>5</v>
      </c>
      <c r="H41" s="17">
        <f>IF(G10=0,IF(G41=0,0,100),M41)</f>
        <v>0.05782352260899734</v>
      </c>
      <c r="I41" s="16">
        <f t="shared" si="2"/>
        <v>-9</v>
      </c>
      <c r="J41" s="27">
        <f>IF(E41=0,IF(I41=0,0,100),N41)</f>
        <v>-64.28571428571429</v>
      </c>
      <c r="L41" s="26">
        <f>IF(E10=0,0,SUM(E41*100/E10))</f>
        <v>0.12548176032983777</v>
      </c>
      <c r="M41" s="26">
        <f>IF(G10=0,0,SUM(G41*100/G10))</f>
        <v>0.05782352260899734</v>
      </c>
      <c r="N41" s="26">
        <f t="shared" si="3"/>
        <v>-64.28571428571429</v>
      </c>
      <c r="O41" s="21"/>
      <c r="P41" s="21"/>
      <c r="Q41" s="21"/>
      <c r="R41" s="21"/>
      <c r="S41" s="21"/>
      <c r="T41" s="21"/>
      <c r="U41" s="21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ht="29.25" customHeight="1">
      <c r="B42" s="9">
        <v>15</v>
      </c>
      <c r="C42" s="45" t="s">
        <v>43</v>
      </c>
      <c r="D42" s="46"/>
      <c r="E42" s="12">
        <v>308</v>
      </c>
      <c r="F42" s="17">
        <f>IF(E10=0,IF(E42=0,0,100),L42)</f>
        <v>2.760598727256431</v>
      </c>
      <c r="G42" s="13">
        <v>192</v>
      </c>
      <c r="H42" s="17">
        <f>IF(G10=0,IF(G42=0,0,100),M42)</f>
        <v>2.220423268185498</v>
      </c>
      <c r="I42" s="16">
        <f t="shared" si="2"/>
        <v>-116</v>
      </c>
      <c r="J42" s="27">
        <f>IF(E42=0,IF(I42=0,0,100),N42)</f>
        <v>-37.66233766233766</v>
      </c>
      <c r="L42" s="26">
        <f>IF(E10=0,0,SUM(E42*100/E10))</f>
        <v>2.760598727256431</v>
      </c>
      <c r="M42" s="26">
        <f>IF(G10=0,0,SUM(G42*100/G10))</f>
        <v>2.220423268185498</v>
      </c>
      <c r="N42" s="26">
        <f t="shared" si="3"/>
        <v>-37.66233766233766</v>
      </c>
      <c r="O42" s="21"/>
      <c r="P42" s="21"/>
      <c r="Q42" s="21"/>
      <c r="R42" s="21"/>
      <c r="S42" s="21"/>
      <c r="T42" s="21"/>
      <c r="U42" s="21"/>
      <c r="V42" s="3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2:50" ht="12.75">
      <c r="L43" s="26"/>
      <c r="M43" s="26"/>
      <c r="N43" s="26"/>
      <c r="O43" s="21"/>
      <c r="P43" s="21"/>
      <c r="Q43" s="21"/>
      <c r="R43" s="21"/>
      <c r="S43" s="21"/>
      <c r="T43" s="21"/>
      <c r="U43" s="21"/>
      <c r="V43" s="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2.75">
      <c r="C44" s="7" t="s">
        <v>44</v>
      </c>
      <c r="L44" s="26"/>
      <c r="M44" s="26"/>
      <c r="N44" s="26"/>
      <c r="O44" s="21"/>
      <c r="P44" s="21"/>
      <c r="Q44" s="21"/>
      <c r="R44" s="21"/>
      <c r="S44" s="21"/>
      <c r="T44" s="21"/>
      <c r="U44" s="21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2:50" ht="12.75">
      <c r="L45" s="26"/>
      <c r="M45" s="26"/>
      <c r="N45" s="26"/>
      <c r="O45" s="21"/>
      <c r="P45" s="21"/>
      <c r="Q45" s="21"/>
      <c r="R45" s="21"/>
      <c r="S45" s="21"/>
      <c r="T45" s="21"/>
      <c r="U45" s="21"/>
      <c r="V45" s="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2:50" ht="12.75">
      <c r="L46" s="26"/>
      <c r="M46" s="26"/>
      <c r="N46" s="26"/>
      <c r="O46" s="21"/>
      <c r="P46" s="21"/>
      <c r="Q46" s="21"/>
      <c r="R46" s="21"/>
      <c r="S46" s="21"/>
      <c r="T46" s="21"/>
      <c r="U46" s="21"/>
      <c r="V46" s="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2:50" ht="12.75">
      <c r="L47" s="26"/>
      <c r="M47" s="26"/>
      <c r="N47" s="26"/>
      <c r="O47" s="21"/>
      <c r="P47" s="21"/>
      <c r="Q47" s="21"/>
      <c r="R47" s="21"/>
      <c r="S47" s="21"/>
      <c r="T47" s="21"/>
      <c r="U47" s="21"/>
      <c r="V47" s="3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2:50" ht="12.75">
      <c r="L48" s="26"/>
      <c r="M48" s="26"/>
      <c r="N48" s="26"/>
      <c r="O48" s="21"/>
      <c r="P48" s="21"/>
      <c r="Q48" s="21"/>
      <c r="R48" s="21"/>
      <c r="S48" s="21"/>
      <c r="T48" s="21"/>
      <c r="U48" s="21"/>
      <c r="V48" s="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2:50" ht="12.75">
      <c r="L49" s="26"/>
      <c r="M49" s="26"/>
      <c r="N49" s="26"/>
      <c r="O49" s="21"/>
      <c r="P49" s="21"/>
      <c r="Q49" s="21"/>
      <c r="R49" s="21"/>
      <c r="S49" s="21"/>
      <c r="T49" s="21"/>
      <c r="U49" s="21"/>
      <c r="V49" s="3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2:50" ht="12.75">
      <c r="L50" s="26"/>
      <c r="M50" s="26"/>
      <c r="N50" s="26"/>
      <c r="O50" s="21"/>
      <c r="P50" s="21"/>
      <c r="Q50" s="21"/>
      <c r="R50" s="21"/>
      <c r="S50" s="21"/>
      <c r="T50" s="21"/>
      <c r="U50" s="21"/>
      <c r="V50" s="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2:50" ht="12.75">
      <c r="L51" s="26"/>
      <c r="M51" s="26"/>
      <c r="N51" s="26"/>
      <c r="O51" s="21"/>
      <c r="P51" s="21"/>
      <c r="Q51" s="21"/>
      <c r="R51" s="21"/>
      <c r="S51" s="21"/>
      <c r="T51" s="21"/>
      <c r="U51" s="21"/>
      <c r="V51" s="3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2:50" ht="12.75">
      <c r="L52" s="26"/>
      <c r="M52" s="26"/>
      <c r="N52" s="26"/>
      <c r="O52" s="21"/>
      <c r="P52" s="21"/>
      <c r="Q52" s="21"/>
      <c r="R52" s="21"/>
      <c r="S52" s="21"/>
      <c r="T52" s="21"/>
      <c r="U52" s="21"/>
      <c r="V52" s="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2:50" ht="12.75">
      <c r="L53" s="26"/>
      <c r="M53" s="26"/>
      <c r="N53" s="26"/>
      <c r="O53" s="21"/>
      <c r="P53" s="21"/>
      <c r="Q53" s="21"/>
      <c r="R53" s="21"/>
      <c r="S53" s="21"/>
      <c r="T53" s="21"/>
      <c r="U53" s="21"/>
      <c r="V53" s="3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2:50" ht="12.75">
      <c r="L54" s="26"/>
      <c r="M54" s="26"/>
      <c r="N54" s="26"/>
      <c r="O54" s="21"/>
      <c r="P54" s="21"/>
      <c r="Q54" s="21"/>
      <c r="R54" s="21"/>
      <c r="S54" s="21"/>
      <c r="T54" s="21"/>
      <c r="U54" s="21"/>
      <c r="V54" s="3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2:50" ht="12.75">
      <c r="L55" s="26"/>
      <c r="M55" s="26"/>
      <c r="N55" s="26"/>
      <c r="O55" s="21"/>
      <c r="P55" s="21"/>
      <c r="Q55" s="21"/>
      <c r="R55" s="21"/>
      <c r="S55" s="21"/>
      <c r="T55" s="21"/>
      <c r="U55" s="21"/>
      <c r="V55" s="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2:50" ht="12.75">
      <c r="L56" s="26"/>
      <c r="M56" s="26"/>
      <c r="N56" s="26"/>
      <c r="O56" s="21"/>
      <c r="P56" s="21"/>
      <c r="Q56" s="21"/>
      <c r="R56" s="21"/>
      <c r="S56" s="21"/>
      <c r="T56" s="21"/>
      <c r="U56" s="21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2:50" ht="12.75">
      <c r="L57" s="26"/>
      <c r="M57" s="26"/>
      <c r="N57" s="26"/>
      <c r="O57" s="21"/>
      <c r="P57" s="21"/>
      <c r="Q57" s="21"/>
      <c r="R57" s="21"/>
      <c r="S57" s="21"/>
      <c r="T57" s="21"/>
      <c r="U57" s="21"/>
      <c r="V57" s="3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2:50" ht="12.75">
      <c r="L58" s="26"/>
      <c r="M58" s="26"/>
      <c r="N58" s="26"/>
      <c r="O58" s="21"/>
      <c r="P58" s="21"/>
      <c r="Q58" s="21"/>
      <c r="R58" s="21"/>
      <c r="S58" s="21"/>
      <c r="T58" s="21"/>
      <c r="U58" s="21"/>
      <c r="V58" s="3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2:50" ht="12.75">
      <c r="L59" s="26"/>
      <c r="M59" s="26"/>
      <c r="N59" s="26"/>
      <c r="O59" s="21"/>
      <c r="P59" s="21"/>
      <c r="Q59" s="21"/>
      <c r="R59" s="21"/>
      <c r="S59" s="21"/>
      <c r="T59" s="21"/>
      <c r="U59" s="21"/>
      <c r="V59" s="3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2:50" ht="12.75">
      <c r="L60" s="26"/>
      <c r="M60" s="26"/>
      <c r="N60" s="26"/>
      <c r="O60" s="21"/>
      <c r="P60" s="21"/>
      <c r="Q60" s="21"/>
      <c r="R60" s="21"/>
      <c r="S60" s="21"/>
      <c r="T60" s="21"/>
      <c r="U60" s="21"/>
      <c r="V60" s="3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2:50" ht="12.75">
      <c r="L61" s="26"/>
      <c r="M61" s="26"/>
      <c r="N61" s="26"/>
      <c r="O61" s="21"/>
      <c r="P61" s="21"/>
      <c r="Q61" s="21"/>
      <c r="R61" s="21"/>
      <c r="S61" s="21"/>
      <c r="T61" s="21"/>
      <c r="U61" s="21"/>
      <c r="V61" s="3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2:50" ht="12.75">
      <c r="L62" s="26"/>
      <c r="M62" s="26"/>
      <c r="N62" s="26"/>
      <c r="O62" s="21"/>
      <c r="P62" s="21"/>
      <c r="Q62" s="21"/>
      <c r="R62" s="21"/>
      <c r="S62" s="21"/>
      <c r="T62" s="21"/>
      <c r="U62" s="21"/>
      <c r="V62" s="3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2:50" ht="12.75">
      <c r="L63" s="26"/>
      <c r="M63" s="26"/>
      <c r="N63" s="26"/>
      <c r="O63" s="21"/>
      <c r="P63" s="21"/>
      <c r="Q63" s="21"/>
      <c r="R63" s="21"/>
      <c r="S63" s="21"/>
      <c r="T63" s="21"/>
      <c r="U63" s="21"/>
      <c r="V63" s="3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2:50" ht="12.75">
      <c r="L64" s="26"/>
      <c r="M64" s="26"/>
      <c r="N64" s="26"/>
      <c r="O64" s="21"/>
      <c r="P64" s="21"/>
      <c r="Q64" s="21"/>
      <c r="R64" s="21"/>
      <c r="S64" s="21"/>
      <c r="T64" s="21"/>
      <c r="U64" s="21"/>
      <c r="V64" s="3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2:50" ht="12.75">
      <c r="L65" s="26"/>
      <c r="M65" s="26"/>
      <c r="N65" s="26"/>
      <c r="O65" s="21"/>
      <c r="P65" s="21"/>
      <c r="Q65" s="21"/>
      <c r="R65" s="21"/>
      <c r="S65" s="21"/>
      <c r="T65" s="21"/>
      <c r="U65" s="21"/>
      <c r="V65" s="3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2:50" ht="12.75">
      <c r="L66" s="26"/>
      <c r="M66" s="26"/>
      <c r="N66" s="26"/>
      <c r="O66" s="21"/>
      <c r="P66" s="21"/>
      <c r="Q66" s="21"/>
      <c r="R66" s="21"/>
      <c r="S66" s="21"/>
      <c r="T66" s="21"/>
      <c r="U66" s="21"/>
      <c r="V66" s="3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2:50" ht="12.75">
      <c r="L67" s="26"/>
      <c r="M67" s="26"/>
      <c r="N67" s="26"/>
      <c r="O67" s="21"/>
      <c r="P67" s="21"/>
      <c r="Q67" s="21"/>
      <c r="R67" s="21"/>
      <c r="S67" s="21"/>
      <c r="T67" s="21"/>
      <c r="U67" s="21"/>
      <c r="V67" s="3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2:50" ht="12.75">
      <c r="L68" s="26"/>
      <c r="M68" s="26"/>
      <c r="N68" s="26"/>
      <c r="O68" s="21"/>
      <c r="P68" s="21"/>
      <c r="Q68" s="21"/>
      <c r="R68" s="21"/>
      <c r="S68" s="21"/>
      <c r="T68" s="21"/>
      <c r="U68" s="21"/>
      <c r="V68" s="3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2:50" ht="12.75">
      <c r="L69" s="26"/>
      <c r="M69" s="26"/>
      <c r="N69" s="26"/>
      <c r="O69" s="21"/>
      <c r="P69" s="21"/>
      <c r="Q69" s="21"/>
      <c r="R69" s="21"/>
      <c r="S69" s="21"/>
      <c r="T69" s="21"/>
      <c r="U69" s="21"/>
      <c r="V69" s="3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2:50" ht="12.75">
      <c r="L70" s="26"/>
      <c r="M70" s="26"/>
      <c r="N70" s="26"/>
      <c r="O70" s="21"/>
      <c r="P70" s="21"/>
      <c r="Q70" s="21"/>
      <c r="R70" s="21"/>
      <c r="S70" s="21"/>
      <c r="T70" s="21"/>
      <c r="U70" s="21"/>
      <c r="V70" s="3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2:50" ht="12.75">
      <c r="L71" s="26"/>
      <c r="M71" s="26"/>
      <c r="N71" s="26"/>
      <c r="O71" s="21"/>
      <c r="P71" s="21"/>
      <c r="Q71" s="21"/>
      <c r="R71" s="21"/>
      <c r="S71" s="21"/>
      <c r="T71" s="21"/>
      <c r="U71" s="21"/>
      <c r="V71" s="3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2:50" ht="12.75">
      <c r="L72" s="26"/>
      <c r="M72" s="26"/>
      <c r="N72" s="26"/>
      <c r="O72" s="21"/>
      <c r="P72" s="21"/>
      <c r="Q72" s="21"/>
      <c r="R72" s="21"/>
      <c r="S72" s="21"/>
      <c r="T72" s="21"/>
      <c r="U72" s="21"/>
      <c r="V72" s="3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2:50" ht="12.75">
      <c r="L73" s="26"/>
      <c r="M73" s="26"/>
      <c r="N73" s="26"/>
      <c r="O73" s="21"/>
      <c r="P73" s="21"/>
      <c r="Q73" s="21"/>
      <c r="R73" s="21"/>
      <c r="S73" s="21"/>
      <c r="T73" s="21"/>
      <c r="U73" s="21"/>
      <c r="V73" s="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2:50" ht="12.75">
      <c r="L74" s="26"/>
      <c r="M74" s="26"/>
      <c r="N74" s="26"/>
      <c r="O74" s="21"/>
      <c r="P74" s="21"/>
      <c r="Q74" s="21"/>
      <c r="R74" s="21"/>
      <c r="S74" s="21"/>
      <c r="T74" s="21"/>
      <c r="U74" s="21"/>
      <c r="V74" s="3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2:50" ht="12.75">
      <c r="L75" s="26"/>
      <c r="M75" s="26"/>
      <c r="N75" s="26"/>
      <c r="O75" s="21"/>
      <c r="P75" s="21"/>
      <c r="Q75" s="21"/>
      <c r="R75" s="21"/>
      <c r="S75" s="21"/>
      <c r="T75" s="21"/>
      <c r="U75" s="21"/>
      <c r="V75" s="3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2:50" ht="12.75">
      <c r="L76" s="26"/>
      <c r="M76" s="26"/>
      <c r="N76" s="26"/>
      <c r="O76" s="21"/>
      <c r="P76" s="21"/>
      <c r="Q76" s="21"/>
      <c r="R76" s="21"/>
      <c r="S76" s="21"/>
      <c r="T76" s="21"/>
      <c r="U76" s="21"/>
      <c r="V76" s="3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2:50" ht="12.75">
      <c r="L77" s="26"/>
      <c r="M77" s="26"/>
      <c r="N77" s="26"/>
      <c r="O77" s="21"/>
      <c r="P77" s="21"/>
      <c r="Q77" s="21"/>
      <c r="R77" s="21"/>
      <c r="S77" s="21"/>
      <c r="T77" s="21"/>
      <c r="U77" s="21"/>
      <c r="V77" s="3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2:50" ht="12.75">
      <c r="L78" s="26"/>
      <c r="M78" s="26"/>
      <c r="N78" s="26"/>
      <c r="O78" s="21"/>
      <c r="P78" s="21"/>
      <c r="Q78" s="21"/>
      <c r="R78" s="21"/>
      <c r="S78" s="21"/>
      <c r="T78" s="21"/>
      <c r="U78" s="21"/>
      <c r="V78" s="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2:50" ht="12.75">
      <c r="L79" s="26"/>
      <c r="M79" s="26"/>
      <c r="N79" s="26"/>
      <c r="O79" s="21"/>
      <c r="P79" s="21"/>
      <c r="Q79" s="21"/>
      <c r="R79" s="21"/>
      <c r="S79" s="21"/>
      <c r="T79" s="21"/>
      <c r="U79" s="21"/>
      <c r="V79" s="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2:50" ht="12.75">
      <c r="L80" s="26"/>
      <c r="M80" s="26"/>
      <c r="N80" s="26"/>
      <c r="O80" s="21"/>
      <c r="P80" s="21"/>
      <c r="Q80" s="21"/>
      <c r="R80" s="21"/>
      <c r="S80" s="21"/>
      <c r="T80" s="21"/>
      <c r="U80" s="21"/>
      <c r="V80" s="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2:50" ht="12.75">
      <c r="L81" s="26"/>
      <c r="M81" s="26"/>
      <c r="N81" s="26"/>
      <c r="O81" s="21"/>
      <c r="P81" s="21"/>
      <c r="Q81" s="21"/>
      <c r="R81" s="21"/>
      <c r="S81" s="21"/>
      <c r="T81" s="21"/>
      <c r="U81" s="21"/>
      <c r="V81" s="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2:50" ht="12.75">
      <c r="L82" s="26"/>
      <c r="M82" s="26"/>
      <c r="N82" s="26"/>
      <c r="O82" s="21"/>
      <c r="P82" s="21"/>
      <c r="Q82" s="21"/>
      <c r="R82" s="21"/>
      <c r="S82" s="21"/>
      <c r="T82" s="21"/>
      <c r="U82" s="21"/>
      <c r="V82" s="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2:50" ht="12.75">
      <c r="L83" s="26"/>
      <c r="M83" s="26"/>
      <c r="N83" s="26"/>
      <c r="O83" s="21"/>
      <c r="P83" s="21"/>
      <c r="Q83" s="21"/>
      <c r="R83" s="21"/>
      <c r="S83" s="21"/>
      <c r="T83" s="21"/>
      <c r="U83" s="21"/>
      <c r="V83" s="3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2:50" ht="12.75">
      <c r="L84" s="26"/>
      <c r="M84" s="26"/>
      <c r="N84" s="26"/>
      <c r="O84" s="21"/>
      <c r="P84" s="21"/>
      <c r="Q84" s="21"/>
      <c r="R84" s="21"/>
      <c r="S84" s="21"/>
      <c r="T84" s="21"/>
      <c r="U84" s="21"/>
      <c r="V84" s="3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2:50" ht="12.75">
      <c r="L85" s="26"/>
      <c r="M85" s="26"/>
      <c r="N85" s="26"/>
      <c r="O85" s="21"/>
      <c r="P85" s="21"/>
      <c r="Q85" s="21"/>
      <c r="R85" s="21"/>
      <c r="S85" s="21"/>
      <c r="T85" s="21"/>
      <c r="U85" s="21"/>
      <c r="V85" s="3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2:50" ht="12.75">
      <c r="L86" s="26"/>
      <c r="M86" s="26"/>
      <c r="N86" s="26"/>
      <c r="O86" s="21"/>
      <c r="P86" s="21"/>
      <c r="Q86" s="21"/>
      <c r="R86" s="21"/>
      <c r="S86" s="21"/>
      <c r="T86" s="21"/>
      <c r="U86" s="21"/>
      <c r="V86" s="3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2:50" ht="12.75">
      <c r="L87" s="26"/>
      <c r="M87" s="26"/>
      <c r="N87" s="26"/>
      <c r="O87" s="21"/>
      <c r="P87" s="21"/>
      <c r="Q87" s="21"/>
      <c r="R87" s="21"/>
      <c r="S87" s="21"/>
      <c r="T87" s="21"/>
      <c r="U87" s="21"/>
      <c r="V87" s="3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2:50" ht="12.75">
      <c r="L88" s="26"/>
      <c r="M88" s="26"/>
      <c r="N88" s="26"/>
      <c r="O88" s="21"/>
      <c r="P88" s="21"/>
      <c r="Q88" s="21"/>
      <c r="R88" s="21"/>
      <c r="S88" s="21"/>
      <c r="T88" s="21"/>
      <c r="U88" s="21"/>
      <c r="V88" s="3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2:50" ht="12.75">
      <c r="L89" s="26"/>
      <c r="M89" s="26"/>
      <c r="N89" s="26"/>
      <c r="O89" s="21"/>
      <c r="P89" s="21"/>
      <c r="Q89" s="21"/>
      <c r="R89" s="21"/>
      <c r="S89" s="21"/>
      <c r="T89" s="21"/>
      <c r="U89" s="21"/>
      <c r="V89" s="3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>
      <c r="L90" s="26"/>
      <c r="M90" s="26"/>
      <c r="N90" s="26"/>
      <c r="O90" s="21"/>
      <c r="P90" s="21"/>
      <c r="Q90" s="21"/>
      <c r="R90" s="21"/>
      <c r="S90" s="21"/>
      <c r="T90" s="21"/>
      <c r="U90" s="21"/>
      <c r="V90" s="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2:50" ht="12.75">
      <c r="L91" s="26"/>
      <c r="M91" s="26"/>
      <c r="N91" s="26"/>
      <c r="O91" s="21"/>
      <c r="P91" s="21"/>
      <c r="Q91" s="21"/>
      <c r="R91" s="21"/>
      <c r="S91" s="21"/>
      <c r="T91" s="21"/>
      <c r="U91" s="21"/>
      <c r="V91" s="3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2:50" ht="12.75">
      <c r="L92" s="26"/>
      <c r="M92" s="26"/>
      <c r="N92" s="26"/>
      <c r="O92" s="21"/>
      <c r="P92" s="21"/>
      <c r="Q92" s="21"/>
      <c r="R92" s="21"/>
      <c r="S92" s="21"/>
      <c r="T92" s="21"/>
      <c r="U92" s="21"/>
      <c r="V92" s="3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2:50" ht="12.75">
      <c r="L93" s="26"/>
      <c r="M93" s="26"/>
      <c r="N93" s="26"/>
      <c r="O93" s="21"/>
      <c r="P93" s="21"/>
      <c r="Q93" s="21"/>
      <c r="R93" s="21"/>
      <c r="S93" s="21"/>
      <c r="T93" s="21"/>
      <c r="U93" s="21"/>
      <c r="V93" s="3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2:50" ht="12.75">
      <c r="L94" s="26"/>
      <c r="M94" s="26"/>
      <c r="N94" s="26"/>
      <c r="O94" s="21"/>
      <c r="P94" s="21"/>
      <c r="Q94" s="21"/>
      <c r="R94" s="21"/>
      <c r="S94" s="21"/>
      <c r="T94" s="21"/>
      <c r="U94" s="21"/>
      <c r="V94" s="3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2:50" ht="12.75">
      <c r="L95" s="26"/>
      <c r="M95" s="26"/>
      <c r="N95" s="26"/>
      <c r="O95" s="21"/>
      <c r="P95" s="21"/>
      <c r="Q95" s="21"/>
      <c r="R95" s="21"/>
      <c r="S95" s="21"/>
      <c r="T95" s="21"/>
      <c r="U95" s="21"/>
      <c r="V95" s="3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2:50" ht="12.75">
      <c r="L96" s="26"/>
      <c r="M96" s="26"/>
      <c r="N96" s="26"/>
      <c r="O96" s="21"/>
      <c r="P96" s="21"/>
      <c r="Q96" s="21"/>
      <c r="R96" s="21"/>
      <c r="S96" s="21"/>
      <c r="T96" s="21"/>
      <c r="U96" s="21"/>
      <c r="V96" s="3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2:50" ht="12.75">
      <c r="L97" s="26"/>
      <c r="M97" s="26"/>
      <c r="N97" s="26"/>
      <c r="O97" s="21"/>
      <c r="P97" s="21"/>
      <c r="Q97" s="21"/>
      <c r="R97" s="21"/>
      <c r="S97" s="21"/>
      <c r="T97" s="21"/>
      <c r="U97" s="21"/>
      <c r="V97" s="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2:50" ht="12.75">
      <c r="L98" s="26"/>
      <c r="M98" s="26"/>
      <c r="N98" s="26"/>
      <c r="O98" s="21"/>
      <c r="P98" s="21"/>
      <c r="Q98" s="21"/>
      <c r="R98" s="21"/>
      <c r="S98" s="21"/>
      <c r="T98" s="21"/>
      <c r="U98" s="21"/>
      <c r="V98" s="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2:50" ht="12.75">
      <c r="L99" s="26"/>
      <c r="M99" s="26"/>
      <c r="N99" s="26"/>
      <c r="O99" s="21"/>
      <c r="P99" s="21"/>
      <c r="Q99" s="21"/>
      <c r="R99" s="21"/>
      <c r="S99" s="21"/>
      <c r="T99" s="21"/>
      <c r="U99" s="21"/>
      <c r="V99" s="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2:50" ht="12.75">
      <c r="L100" s="26"/>
      <c r="M100" s="26"/>
      <c r="N100" s="26"/>
      <c r="O100" s="21"/>
      <c r="P100" s="21"/>
      <c r="Q100" s="21"/>
      <c r="R100" s="21"/>
      <c r="S100" s="21"/>
      <c r="T100" s="21"/>
      <c r="U100" s="21"/>
      <c r="V100" s="3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2:50" ht="12.75">
      <c r="L101" s="26"/>
      <c r="M101" s="26"/>
      <c r="N101" s="26"/>
      <c r="O101" s="21"/>
      <c r="P101" s="21"/>
      <c r="Q101" s="21"/>
      <c r="R101" s="21"/>
      <c r="S101" s="21"/>
      <c r="T101" s="21"/>
      <c r="U101" s="21"/>
      <c r="V101" s="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2:50" ht="12.75">
      <c r="L102" s="26"/>
      <c r="M102" s="26"/>
      <c r="N102" s="26"/>
      <c r="O102" s="21"/>
      <c r="P102" s="21"/>
      <c r="Q102" s="21"/>
      <c r="R102" s="21"/>
      <c r="S102" s="21"/>
      <c r="T102" s="21"/>
      <c r="U102" s="21"/>
      <c r="V102" s="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2:50" ht="12.75">
      <c r="L103" s="26"/>
      <c r="M103" s="26"/>
      <c r="N103" s="26"/>
      <c r="O103" s="21"/>
      <c r="P103" s="21"/>
      <c r="Q103" s="21"/>
      <c r="R103" s="21"/>
      <c r="S103" s="21"/>
      <c r="T103" s="21"/>
      <c r="U103" s="21"/>
      <c r="V103" s="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2:50" ht="12.75">
      <c r="L104" s="26"/>
      <c r="M104" s="26"/>
      <c r="N104" s="26"/>
      <c r="O104" s="21"/>
      <c r="P104" s="21"/>
      <c r="Q104" s="21"/>
      <c r="R104" s="21"/>
      <c r="S104" s="21"/>
      <c r="T104" s="21"/>
      <c r="U104" s="2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2:50" ht="12.75">
      <c r="L105" s="26"/>
      <c r="M105" s="26"/>
      <c r="N105" s="26"/>
      <c r="O105" s="21"/>
      <c r="P105" s="21"/>
      <c r="Q105" s="21"/>
      <c r="R105" s="21"/>
      <c r="S105" s="21"/>
      <c r="T105" s="21"/>
      <c r="U105" s="2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2:50" ht="12.75">
      <c r="L106" s="26"/>
      <c r="M106" s="26"/>
      <c r="N106" s="26"/>
      <c r="O106" s="21"/>
      <c r="P106" s="21"/>
      <c r="Q106" s="21"/>
      <c r="R106" s="21"/>
      <c r="S106" s="21"/>
      <c r="T106" s="21"/>
      <c r="U106" s="2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2:50" ht="12.75">
      <c r="L107" s="26"/>
      <c r="M107" s="26"/>
      <c r="N107" s="26"/>
      <c r="O107" s="21"/>
      <c r="P107" s="21"/>
      <c r="Q107" s="21"/>
      <c r="R107" s="21"/>
      <c r="S107" s="21"/>
      <c r="T107" s="21"/>
      <c r="U107" s="2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2:50" ht="12.75">
      <c r="L108" s="26"/>
      <c r="M108" s="26"/>
      <c r="N108" s="26"/>
      <c r="O108" s="21"/>
      <c r="P108" s="21"/>
      <c r="Q108" s="21"/>
      <c r="R108" s="21"/>
      <c r="S108" s="21"/>
      <c r="T108" s="21"/>
      <c r="U108" s="2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2:50" ht="12.75">
      <c r="L109" s="26"/>
      <c r="M109" s="26"/>
      <c r="N109" s="26"/>
      <c r="O109" s="21"/>
      <c r="P109" s="21"/>
      <c r="Q109" s="21"/>
      <c r="R109" s="21"/>
      <c r="S109" s="21"/>
      <c r="T109" s="21"/>
      <c r="U109" s="2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2:50" ht="12.75">
      <c r="L110" s="26"/>
      <c r="M110" s="26"/>
      <c r="N110" s="26"/>
      <c r="O110" s="21"/>
      <c r="P110" s="21"/>
      <c r="Q110" s="21"/>
      <c r="R110" s="21"/>
      <c r="S110" s="21"/>
      <c r="T110" s="21"/>
      <c r="U110" s="2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2:50" ht="12.75">
      <c r="L111" s="26"/>
      <c r="M111" s="26"/>
      <c r="N111" s="26"/>
      <c r="O111" s="21"/>
      <c r="P111" s="21"/>
      <c r="Q111" s="21"/>
      <c r="R111" s="21"/>
      <c r="S111" s="21"/>
      <c r="T111" s="21"/>
      <c r="U111" s="2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2:50" ht="12.75">
      <c r="L112" s="26"/>
      <c r="M112" s="26"/>
      <c r="N112" s="26"/>
      <c r="O112" s="21"/>
      <c r="P112" s="21"/>
      <c r="Q112" s="21"/>
      <c r="R112" s="21"/>
      <c r="S112" s="21"/>
      <c r="T112" s="21"/>
      <c r="U112" s="2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2:50" ht="12.75">
      <c r="L113" s="26"/>
      <c r="M113" s="26"/>
      <c r="N113" s="26"/>
      <c r="O113" s="21"/>
      <c r="P113" s="21"/>
      <c r="Q113" s="21"/>
      <c r="R113" s="21"/>
      <c r="S113" s="21"/>
      <c r="T113" s="21"/>
      <c r="U113" s="2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2:50" ht="12.75">
      <c r="L114" s="26"/>
      <c r="M114" s="26"/>
      <c r="N114" s="26"/>
      <c r="O114" s="21"/>
      <c r="P114" s="21"/>
      <c r="Q114" s="21"/>
      <c r="R114" s="21"/>
      <c r="S114" s="21"/>
      <c r="T114" s="21"/>
      <c r="U114" s="2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2:50" ht="12.75">
      <c r="L115" s="26"/>
      <c r="M115" s="26"/>
      <c r="N115" s="26"/>
      <c r="O115" s="21"/>
      <c r="P115" s="21"/>
      <c r="Q115" s="21"/>
      <c r="R115" s="21"/>
      <c r="S115" s="21"/>
      <c r="T115" s="21"/>
      <c r="U115" s="2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2:50" ht="12.75">
      <c r="L116" s="26"/>
      <c r="M116" s="26"/>
      <c r="N116" s="26"/>
      <c r="O116" s="21"/>
      <c r="P116" s="21"/>
      <c r="Q116" s="21"/>
      <c r="R116" s="21"/>
      <c r="S116" s="21"/>
      <c r="T116" s="21"/>
      <c r="U116" s="2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2:50" ht="12.75">
      <c r="L117" s="26"/>
      <c r="M117" s="26"/>
      <c r="N117" s="26"/>
      <c r="O117" s="21"/>
      <c r="P117" s="21"/>
      <c r="Q117" s="21"/>
      <c r="R117" s="21"/>
      <c r="S117" s="21"/>
      <c r="T117" s="21"/>
      <c r="U117" s="2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2:50" ht="12.75">
      <c r="L118" s="26"/>
      <c r="M118" s="26"/>
      <c r="N118" s="26"/>
      <c r="O118" s="21"/>
      <c r="P118" s="21"/>
      <c r="Q118" s="21"/>
      <c r="R118" s="21"/>
      <c r="S118" s="21"/>
      <c r="T118" s="21"/>
      <c r="U118" s="2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2:50" ht="12.75">
      <c r="L119" s="26"/>
      <c r="M119" s="26"/>
      <c r="N119" s="26"/>
      <c r="O119" s="21"/>
      <c r="P119" s="21"/>
      <c r="Q119" s="21"/>
      <c r="R119" s="21"/>
      <c r="S119" s="21"/>
      <c r="T119" s="21"/>
      <c r="U119" s="2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2:50" ht="12.75">
      <c r="L120" s="26"/>
      <c r="M120" s="26"/>
      <c r="N120" s="26"/>
      <c r="O120" s="21"/>
      <c r="P120" s="21"/>
      <c r="Q120" s="21"/>
      <c r="R120" s="21"/>
      <c r="S120" s="21"/>
      <c r="T120" s="21"/>
      <c r="U120" s="2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2:50" ht="12.75">
      <c r="L121" s="26"/>
      <c r="M121" s="26"/>
      <c r="N121" s="26"/>
      <c r="O121" s="21"/>
      <c r="P121" s="21"/>
      <c r="Q121" s="21"/>
      <c r="R121" s="21"/>
      <c r="S121" s="21"/>
      <c r="T121" s="21"/>
      <c r="U121" s="2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2:50" ht="12.75">
      <c r="L122" s="26"/>
      <c r="M122" s="26"/>
      <c r="N122" s="26"/>
      <c r="O122" s="21"/>
      <c r="P122" s="21"/>
      <c r="Q122" s="21"/>
      <c r="R122" s="21"/>
      <c r="S122" s="21"/>
      <c r="T122" s="21"/>
      <c r="U122" s="2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2:50" ht="12.75">
      <c r="L123" s="26"/>
      <c r="M123" s="26"/>
      <c r="N123" s="26"/>
      <c r="O123" s="21"/>
      <c r="P123" s="21"/>
      <c r="Q123" s="21"/>
      <c r="R123" s="21"/>
      <c r="S123" s="21"/>
      <c r="T123" s="21"/>
      <c r="U123" s="2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2:50" ht="12.75">
      <c r="L124" s="26"/>
      <c r="M124" s="26"/>
      <c r="N124" s="26"/>
      <c r="O124" s="21"/>
      <c r="P124" s="21"/>
      <c r="Q124" s="21"/>
      <c r="R124" s="21"/>
      <c r="S124" s="21"/>
      <c r="T124" s="21"/>
      <c r="U124" s="2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2:50" ht="12.75">
      <c r="L125" s="26"/>
      <c r="M125" s="26"/>
      <c r="N125" s="26"/>
      <c r="O125" s="21"/>
      <c r="P125" s="21"/>
      <c r="Q125" s="21"/>
      <c r="R125" s="21"/>
      <c r="S125" s="21"/>
      <c r="T125" s="21"/>
      <c r="U125" s="2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2:50" ht="12.75">
      <c r="L126" s="26"/>
      <c r="M126" s="26"/>
      <c r="N126" s="26"/>
      <c r="O126" s="21"/>
      <c r="P126" s="21"/>
      <c r="Q126" s="21"/>
      <c r="R126" s="21"/>
      <c r="S126" s="21"/>
      <c r="T126" s="21"/>
      <c r="U126" s="2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2:50" ht="12.75">
      <c r="L127" s="26"/>
      <c r="M127" s="26"/>
      <c r="N127" s="26"/>
      <c r="O127" s="21"/>
      <c r="P127" s="21"/>
      <c r="Q127" s="21"/>
      <c r="R127" s="21"/>
      <c r="S127" s="21"/>
      <c r="T127" s="21"/>
      <c r="U127" s="2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2:50" ht="12.75">
      <c r="L128" s="26"/>
      <c r="M128" s="26"/>
      <c r="N128" s="26"/>
      <c r="O128" s="21"/>
      <c r="P128" s="21"/>
      <c r="Q128" s="21"/>
      <c r="R128" s="21"/>
      <c r="S128" s="21"/>
      <c r="T128" s="21"/>
      <c r="U128" s="2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2:50" ht="12.75">
      <c r="L129" s="26"/>
      <c r="M129" s="26"/>
      <c r="N129" s="26"/>
      <c r="O129" s="21"/>
      <c r="P129" s="21"/>
      <c r="Q129" s="21"/>
      <c r="R129" s="21"/>
      <c r="S129" s="21"/>
      <c r="T129" s="21"/>
      <c r="U129" s="2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2:50" ht="12.75">
      <c r="L130" s="26"/>
      <c r="M130" s="26"/>
      <c r="N130" s="26"/>
      <c r="O130" s="21"/>
      <c r="P130" s="21"/>
      <c r="Q130" s="21"/>
      <c r="R130" s="21"/>
      <c r="S130" s="21"/>
      <c r="T130" s="21"/>
      <c r="U130" s="2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2:50" ht="12.75">
      <c r="L131" s="26"/>
      <c r="M131" s="26"/>
      <c r="N131" s="26"/>
      <c r="O131" s="21"/>
      <c r="P131" s="21"/>
      <c r="Q131" s="21"/>
      <c r="R131" s="21"/>
      <c r="S131" s="21"/>
      <c r="T131" s="21"/>
      <c r="U131" s="2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2:50" ht="12.75">
      <c r="L132" s="26"/>
      <c r="M132" s="26"/>
      <c r="N132" s="26"/>
      <c r="O132" s="21"/>
      <c r="P132" s="21"/>
      <c r="Q132" s="21"/>
      <c r="R132" s="21"/>
      <c r="S132" s="21"/>
      <c r="T132" s="21"/>
      <c r="U132" s="2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2:50" ht="12.75">
      <c r="L133" s="26"/>
      <c r="M133" s="26"/>
      <c r="N133" s="26"/>
      <c r="O133" s="21"/>
      <c r="P133" s="21"/>
      <c r="Q133" s="21"/>
      <c r="R133" s="21"/>
      <c r="S133" s="21"/>
      <c r="T133" s="21"/>
      <c r="U133" s="2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2:50" ht="12.75">
      <c r="L134" s="26"/>
      <c r="M134" s="26"/>
      <c r="N134" s="26"/>
      <c r="O134" s="21"/>
      <c r="P134" s="21"/>
      <c r="Q134" s="21"/>
      <c r="R134" s="21"/>
      <c r="S134" s="21"/>
      <c r="T134" s="21"/>
      <c r="U134" s="2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2:50" ht="12.75">
      <c r="L135" s="26"/>
      <c r="M135" s="26"/>
      <c r="N135" s="26"/>
      <c r="O135" s="21"/>
      <c r="P135" s="21"/>
      <c r="Q135" s="21"/>
      <c r="R135" s="21"/>
      <c r="S135" s="21"/>
      <c r="T135" s="21"/>
      <c r="U135" s="2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2:50" ht="12.75">
      <c r="L136" s="26"/>
      <c r="M136" s="26"/>
      <c r="N136" s="26"/>
      <c r="O136" s="21"/>
      <c r="P136" s="21"/>
      <c r="Q136" s="21"/>
      <c r="R136" s="21"/>
      <c r="S136" s="21"/>
      <c r="T136" s="21"/>
      <c r="U136" s="2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2:50" ht="12.75">
      <c r="L137" s="26"/>
      <c r="M137" s="26"/>
      <c r="N137" s="26"/>
      <c r="O137" s="21"/>
      <c r="P137" s="21"/>
      <c r="Q137" s="21"/>
      <c r="R137" s="21"/>
      <c r="S137" s="21"/>
      <c r="T137" s="21"/>
      <c r="U137" s="2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2:50" ht="12.75">
      <c r="L138" s="26"/>
      <c r="M138" s="26"/>
      <c r="N138" s="26"/>
      <c r="O138" s="21"/>
      <c r="P138" s="21"/>
      <c r="Q138" s="21"/>
      <c r="R138" s="21"/>
      <c r="S138" s="21"/>
      <c r="T138" s="21"/>
      <c r="U138" s="2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2:50" ht="12.75">
      <c r="L139" s="26"/>
      <c r="M139" s="26"/>
      <c r="N139" s="26"/>
      <c r="O139" s="21"/>
      <c r="P139" s="21"/>
      <c r="Q139" s="21"/>
      <c r="R139" s="21"/>
      <c r="S139" s="21"/>
      <c r="T139" s="21"/>
      <c r="U139" s="2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2:50" ht="12.75">
      <c r="L140" s="26"/>
      <c r="M140" s="26"/>
      <c r="N140" s="26"/>
      <c r="O140" s="21"/>
      <c r="P140" s="21"/>
      <c r="Q140" s="21"/>
      <c r="R140" s="21"/>
      <c r="S140" s="21"/>
      <c r="T140" s="21"/>
      <c r="U140" s="2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2:50" ht="12.75">
      <c r="L141" s="26"/>
      <c r="M141" s="26"/>
      <c r="N141" s="26"/>
      <c r="O141" s="21"/>
      <c r="P141" s="21"/>
      <c r="Q141" s="21"/>
      <c r="R141" s="21"/>
      <c r="S141" s="21"/>
      <c r="T141" s="21"/>
      <c r="U141" s="2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2:50" ht="12.75">
      <c r="L142" s="26"/>
      <c r="M142" s="26"/>
      <c r="N142" s="26"/>
      <c r="O142" s="21"/>
      <c r="P142" s="21"/>
      <c r="Q142" s="21"/>
      <c r="R142" s="21"/>
      <c r="S142" s="21"/>
      <c r="T142" s="21"/>
      <c r="U142" s="2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2:50" ht="12.75">
      <c r="L143" s="26"/>
      <c r="M143" s="26"/>
      <c r="N143" s="26"/>
      <c r="O143" s="21"/>
      <c r="P143" s="21"/>
      <c r="Q143" s="21"/>
      <c r="R143" s="21"/>
      <c r="S143" s="21"/>
      <c r="T143" s="21"/>
      <c r="U143" s="2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2:50" ht="12.75">
      <c r="L144" s="26"/>
      <c r="M144" s="26"/>
      <c r="N144" s="26"/>
      <c r="O144" s="21"/>
      <c r="P144" s="21"/>
      <c r="Q144" s="21"/>
      <c r="R144" s="21"/>
      <c r="S144" s="21"/>
      <c r="T144" s="21"/>
      <c r="U144" s="2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2:50" ht="12.75">
      <c r="L145" s="26"/>
      <c r="M145" s="26"/>
      <c r="N145" s="26"/>
      <c r="O145" s="21"/>
      <c r="P145" s="21"/>
      <c r="Q145" s="21"/>
      <c r="R145" s="21"/>
      <c r="S145" s="21"/>
      <c r="T145" s="21"/>
      <c r="U145" s="2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2:50" ht="12.75">
      <c r="L146" s="26"/>
      <c r="M146" s="26"/>
      <c r="N146" s="26"/>
      <c r="O146" s="21"/>
      <c r="P146" s="21"/>
      <c r="Q146" s="21"/>
      <c r="R146" s="21"/>
      <c r="S146" s="21"/>
      <c r="T146" s="21"/>
      <c r="U146" s="2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2:50" ht="12.75">
      <c r="L147" s="26"/>
      <c r="M147" s="26"/>
      <c r="N147" s="26"/>
      <c r="O147" s="21"/>
      <c r="P147" s="21"/>
      <c r="Q147" s="21"/>
      <c r="R147" s="21"/>
      <c r="S147" s="21"/>
      <c r="T147" s="21"/>
      <c r="U147" s="2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2:50" ht="12.75">
      <c r="L148" s="26"/>
      <c r="M148" s="26"/>
      <c r="N148" s="26"/>
      <c r="O148" s="21"/>
      <c r="P148" s="21"/>
      <c r="Q148" s="21"/>
      <c r="R148" s="21"/>
      <c r="S148" s="21"/>
      <c r="T148" s="21"/>
      <c r="U148" s="2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2:50" ht="12.75">
      <c r="L149" s="26"/>
      <c r="M149" s="26"/>
      <c r="N149" s="26"/>
      <c r="O149" s="21"/>
      <c r="P149" s="21"/>
      <c r="Q149" s="21"/>
      <c r="R149" s="21"/>
      <c r="S149" s="21"/>
      <c r="T149" s="21"/>
      <c r="U149" s="2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2:50" ht="12.75">
      <c r="L150" s="26"/>
      <c r="M150" s="26"/>
      <c r="N150" s="26"/>
      <c r="O150" s="21"/>
      <c r="P150" s="21"/>
      <c r="Q150" s="21"/>
      <c r="R150" s="21"/>
      <c r="S150" s="21"/>
      <c r="T150" s="21"/>
      <c r="U150" s="2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2:50" ht="12.75">
      <c r="L151" s="26"/>
      <c r="M151" s="26"/>
      <c r="N151" s="26"/>
      <c r="O151" s="21"/>
      <c r="P151" s="21"/>
      <c r="Q151" s="21"/>
      <c r="R151" s="21"/>
      <c r="S151" s="21"/>
      <c r="T151" s="21"/>
      <c r="U151" s="2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2:50" ht="12.75">
      <c r="L152" s="26"/>
      <c r="M152" s="26"/>
      <c r="N152" s="26"/>
      <c r="O152" s="21"/>
      <c r="P152" s="21"/>
      <c r="Q152" s="21"/>
      <c r="R152" s="21"/>
      <c r="S152" s="21"/>
      <c r="T152" s="21"/>
      <c r="U152" s="2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2:50" ht="12.75">
      <c r="L153" s="26"/>
      <c r="M153" s="26"/>
      <c r="N153" s="26"/>
      <c r="O153" s="21"/>
      <c r="P153" s="21"/>
      <c r="Q153" s="21"/>
      <c r="R153" s="21"/>
      <c r="S153" s="21"/>
      <c r="T153" s="21"/>
      <c r="U153" s="2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2:50" ht="12.75">
      <c r="L154" s="26"/>
      <c r="M154" s="26"/>
      <c r="N154" s="26"/>
      <c r="O154" s="21"/>
      <c r="P154" s="21"/>
      <c r="Q154" s="21"/>
      <c r="R154" s="21"/>
      <c r="S154" s="21"/>
      <c r="T154" s="21"/>
      <c r="U154" s="2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2:50" ht="12.75">
      <c r="L155" s="26"/>
      <c r="M155" s="26"/>
      <c r="N155" s="26"/>
      <c r="O155" s="21"/>
      <c r="P155" s="21"/>
      <c r="Q155" s="21"/>
      <c r="R155" s="21"/>
      <c r="S155" s="21"/>
      <c r="T155" s="21"/>
      <c r="U155" s="2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2:50" ht="12.75">
      <c r="L156" s="26"/>
      <c r="M156" s="26"/>
      <c r="N156" s="26"/>
      <c r="O156" s="21"/>
      <c r="P156" s="21"/>
      <c r="Q156" s="21"/>
      <c r="R156" s="21"/>
      <c r="S156" s="21"/>
      <c r="T156" s="21"/>
      <c r="U156" s="2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2:50" ht="12.75">
      <c r="L157" s="26"/>
      <c r="M157" s="26"/>
      <c r="N157" s="26"/>
      <c r="O157" s="21"/>
      <c r="P157" s="21"/>
      <c r="Q157" s="21"/>
      <c r="R157" s="21"/>
      <c r="S157" s="21"/>
      <c r="T157" s="21"/>
      <c r="U157" s="2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2:50" ht="12.75">
      <c r="L158" s="26"/>
      <c r="M158" s="26"/>
      <c r="N158" s="26"/>
      <c r="O158" s="21"/>
      <c r="P158" s="21"/>
      <c r="Q158" s="21"/>
      <c r="R158" s="21"/>
      <c r="S158" s="21"/>
      <c r="T158" s="21"/>
      <c r="U158" s="2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2:50" ht="12.75">
      <c r="L159" s="26"/>
      <c r="M159" s="26"/>
      <c r="N159" s="26"/>
      <c r="O159" s="21"/>
      <c r="P159" s="21"/>
      <c r="Q159" s="21"/>
      <c r="R159" s="21"/>
      <c r="S159" s="21"/>
      <c r="T159" s="21"/>
      <c r="U159" s="2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2:50" ht="12.75">
      <c r="L160" s="26"/>
      <c r="M160" s="26"/>
      <c r="N160" s="26"/>
      <c r="O160" s="21"/>
      <c r="P160" s="21"/>
      <c r="Q160" s="21"/>
      <c r="R160" s="21"/>
      <c r="S160" s="21"/>
      <c r="T160" s="21"/>
      <c r="U160" s="2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2:50" ht="12.75">
      <c r="L161" s="26"/>
      <c r="M161" s="26"/>
      <c r="N161" s="26"/>
      <c r="O161" s="21"/>
      <c r="P161" s="21"/>
      <c r="Q161" s="21"/>
      <c r="R161" s="21"/>
      <c r="S161" s="21"/>
      <c r="T161" s="21"/>
      <c r="U161" s="2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2:50" ht="12.75">
      <c r="L162" s="26"/>
      <c r="M162" s="26"/>
      <c r="N162" s="26"/>
      <c r="O162" s="21"/>
      <c r="P162" s="21"/>
      <c r="Q162" s="21"/>
      <c r="R162" s="21"/>
      <c r="S162" s="21"/>
      <c r="T162" s="21"/>
      <c r="U162" s="2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2:50" ht="12.75">
      <c r="L163" s="26"/>
      <c r="M163" s="26"/>
      <c r="N163" s="26"/>
      <c r="O163" s="21"/>
      <c r="P163" s="21"/>
      <c r="Q163" s="21"/>
      <c r="R163" s="21"/>
      <c r="S163" s="21"/>
      <c r="T163" s="21"/>
      <c r="U163" s="2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2:50" ht="12.75">
      <c r="L164" s="26"/>
      <c r="M164" s="26"/>
      <c r="N164" s="26"/>
      <c r="O164" s="21"/>
      <c r="P164" s="21"/>
      <c r="Q164" s="21"/>
      <c r="R164" s="21"/>
      <c r="S164" s="21"/>
      <c r="T164" s="21"/>
      <c r="U164" s="2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2:50" ht="12.75">
      <c r="L165" s="26"/>
      <c r="M165" s="26"/>
      <c r="N165" s="26"/>
      <c r="O165" s="21"/>
      <c r="P165" s="21"/>
      <c r="Q165" s="21"/>
      <c r="R165" s="21"/>
      <c r="S165" s="21"/>
      <c r="T165" s="21"/>
      <c r="U165" s="2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2:50" ht="12.75">
      <c r="L166" s="26"/>
      <c r="M166" s="26"/>
      <c r="N166" s="26"/>
      <c r="O166" s="21"/>
      <c r="P166" s="21"/>
      <c r="Q166" s="21"/>
      <c r="R166" s="21"/>
      <c r="S166" s="21"/>
      <c r="T166" s="21"/>
      <c r="U166" s="2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2:50" ht="12.75">
      <c r="L167" s="26"/>
      <c r="M167" s="26"/>
      <c r="N167" s="26"/>
      <c r="O167" s="21"/>
      <c r="P167" s="21"/>
      <c r="Q167" s="21"/>
      <c r="R167" s="21"/>
      <c r="S167" s="21"/>
      <c r="T167" s="21"/>
      <c r="U167" s="2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2:50" ht="12.75">
      <c r="L168" s="26"/>
      <c r="M168" s="26"/>
      <c r="N168" s="26"/>
      <c r="O168" s="21"/>
      <c r="P168" s="21"/>
      <c r="Q168" s="21"/>
      <c r="R168" s="21"/>
      <c r="S168" s="21"/>
      <c r="T168" s="21"/>
      <c r="U168" s="2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2:50" ht="12.75">
      <c r="L169" s="26"/>
      <c r="M169" s="26"/>
      <c r="N169" s="26"/>
      <c r="O169" s="21"/>
      <c r="P169" s="21"/>
      <c r="Q169" s="21"/>
      <c r="R169" s="21"/>
      <c r="S169" s="21"/>
      <c r="T169" s="21"/>
      <c r="U169" s="2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2:50" ht="12.75">
      <c r="L170" s="26"/>
      <c r="M170" s="26"/>
      <c r="N170" s="26"/>
      <c r="O170" s="21"/>
      <c r="P170" s="21"/>
      <c r="Q170" s="21"/>
      <c r="R170" s="21"/>
      <c r="S170" s="21"/>
      <c r="T170" s="21"/>
      <c r="U170" s="2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2:50" ht="12.75">
      <c r="L171" s="26"/>
      <c r="M171" s="26"/>
      <c r="N171" s="26"/>
      <c r="O171" s="21"/>
      <c r="P171" s="21"/>
      <c r="Q171" s="21"/>
      <c r="R171" s="21"/>
      <c r="S171" s="21"/>
      <c r="T171" s="21"/>
      <c r="U171" s="2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2:50" ht="12.75">
      <c r="L172" s="26"/>
      <c r="M172" s="26"/>
      <c r="N172" s="26"/>
      <c r="O172" s="21"/>
      <c r="P172" s="21"/>
      <c r="Q172" s="21"/>
      <c r="R172" s="21"/>
      <c r="S172" s="21"/>
      <c r="T172" s="21"/>
      <c r="U172" s="2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2:50" ht="12.75">
      <c r="L173" s="26"/>
      <c r="M173" s="26"/>
      <c r="N173" s="26"/>
      <c r="O173" s="21"/>
      <c r="P173" s="21"/>
      <c r="Q173" s="21"/>
      <c r="R173" s="21"/>
      <c r="S173" s="21"/>
      <c r="T173" s="21"/>
      <c r="U173" s="2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2:50" ht="12.75">
      <c r="L174" s="26"/>
      <c r="M174" s="26"/>
      <c r="N174" s="26"/>
      <c r="O174" s="21"/>
      <c r="P174" s="21"/>
      <c r="Q174" s="21"/>
      <c r="R174" s="21"/>
      <c r="S174" s="21"/>
      <c r="T174" s="21"/>
      <c r="U174" s="2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2:50" ht="12.75">
      <c r="L175" s="26"/>
      <c r="M175" s="26"/>
      <c r="N175" s="26"/>
      <c r="O175" s="21"/>
      <c r="P175" s="21"/>
      <c r="Q175" s="21"/>
      <c r="R175" s="21"/>
      <c r="S175" s="21"/>
      <c r="T175" s="21"/>
      <c r="U175" s="2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2:50" ht="12.75">
      <c r="L176" s="26"/>
      <c r="M176" s="26"/>
      <c r="N176" s="26"/>
      <c r="O176" s="21"/>
      <c r="P176" s="21"/>
      <c r="Q176" s="21"/>
      <c r="R176" s="21"/>
      <c r="S176" s="21"/>
      <c r="T176" s="21"/>
      <c r="U176" s="2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2:50" ht="12.75">
      <c r="L177" s="26"/>
      <c r="M177" s="26"/>
      <c r="N177" s="26"/>
      <c r="O177" s="21"/>
      <c r="P177" s="21"/>
      <c r="Q177" s="21"/>
      <c r="R177" s="21"/>
      <c r="S177" s="21"/>
      <c r="T177" s="21"/>
      <c r="U177" s="2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2:50" ht="12.75">
      <c r="L178" s="26"/>
      <c r="M178" s="26"/>
      <c r="N178" s="26"/>
      <c r="O178" s="21"/>
      <c r="P178" s="21"/>
      <c r="Q178" s="21"/>
      <c r="R178" s="21"/>
      <c r="S178" s="21"/>
      <c r="T178" s="21"/>
      <c r="U178" s="2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2:50" ht="12.75">
      <c r="L179" s="26"/>
      <c r="M179" s="26"/>
      <c r="N179" s="26"/>
      <c r="O179" s="21"/>
      <c r="P179" s="21"/>
      <c r="Q179" s="21"/>
      <c r="R179" s="21"/>
      <c r="S179" s="21"/>
      <c r="T179" s="21"/>
      <c r="U179" s="2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2:50" ht="12.75">
      <c r="L180" s="26"/>
      <c r="M180" s="26"/>
      <c r="N180" s="26"/>
      <c r="O180" s="21"/>
      <c r="P180" s="21"/>
      <c r="Q180" s="21"/>
      <c r="R180" s="21"/>
      <c r="S180" s="21"/>
      <c r="T180" s="21"/>
      <c r="U180" s="2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2:50" ht="12.75">
      <c r="L181" s="26"/>
      <c r="M181" s="26"/>
      <c r="N181" s="26"/>
      <c r="O181" s="21"/>
      <c r="P181" s="21"/>
      <c r="Q181" s="21"/>
      <c r="R181" s="21"/>
      <c r="S181" s="21"/>
      <c r="T181" s="21"/>
      <c r="U181" s="2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2:50" ht="12.75">
      <c r="L182" s="26"/>
      <c r="M182" s="26"/>
      <c r="N182" s="26"/>
      <c r="O182" s="21"/>
      <c r="P182" s="21"/>
      <c r="Q182" s="21"/>
      <c r="R182" s="21"/>
      <c r="S182" s="21"/>
      <c r="T182" s="21"/>
      <c r="U182" s="2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2:50" ht="12.75">
      <c r="L183" s="26"/>
      <c r="M183" s="26"/>
      <c r="N183" s="26"/>
      <c r="O183" s="21"/>
      <c r="P183" s="21"/>
      <c r="Q183" s="21"/>
      <c r="R183" s="21"/>
      <c r="S183" s="21"/>
      <c r="T183" s="21"/>
      <c r="U183" s="2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2:50" ht="12.75">
      <c r="L184" s="26"/>
      <c r="M184" s="26"/>
      <c r="N184" s="26"/>
      <c r="O184" s="21"/>
      <c r="P184" s="21"/>
      <c r="Q184" s="21"/>
      <c r="R184" s="21"/>
      <c r="S184" s="21"/>
      <c r="T184" s="21"/>
      <c r="U184" s="2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2:50" ht="12.75">
      <c r="L185" s="26"/>
      <c r="M185" s="26"/>
      <c r="N185" s="26"/>
      <c r="O185" s="21"/>
      <c r="P185" s="21"/>
      <c r="Q185" s="21"/>
      <c r="R185" s="21"/>
      <c r="S185" s="21"/>
      <c r="T185" s="21"/>
      <c r="U185" s="2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2:50" ht="12.75">
      <c r="L186" s="26"/>
      <c r="M186" s="26"/>
      <c r="N186" s="26"/>
      <c r="O186" s="21"/>
      <c r="P186" s="21"/>
      <c r="Q186" s="21"/>
      <c r="R186" s="21"/>
      <c r="S186" s="21"/>
      <c r="T186" s="21"/>
      <c r="U186" s="2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2:50" ht="12.75">
      <c r="L187" s="26"/>
      <c r="M187" s="26"/>
      <c r="N187" s="26"/>
      <c r="O187" s="21"/>
      <c r="P187" s="21"/>
      <c r="Q187" s="21"/>
      <c r="R187" s="21"/>
      <c r="S187" s="21"/>
      <c r="T187" s="21"/>
      <c r="U187" s="2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2:50" ht="12.75">
      <c r="L188" s="26"/>
      <c r="M188" s="26"/>
      <c r="N188" s="26"/>
      <c r="O188" s="21"/>
      <c r="P188" s="21"/>
      <c r="Q188" s="21"/>
      <c r="R188" s="21"/>
      <c r="S188" s="21"/>
      <c r="T188" s="21"/>
      <c r="U188" s="2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2:50" ht="12.75">
      <c r="L189" s="26"/>
      <c r="M189" s="26"/>
      <c r="N189" s="26"/>
      <c r="O189" s="21"/>
      <c r="P189" s="21"/>
      <c r="Q189" s="21"/>
      <c r="R189" s="21"/>
      <c r="S189" s="21"/>
      <c r="T189" s="21"/>
      <c r="U189" s="2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2:50" ht="12.75">
      <c r="L190" s="26"/>
      <c r="M190" s="26"/>
      <c r="N190" s="26"/>
      <c r="O190" s="21"/>
      <c r="P190" s="21"/>
      <c r="Q190" s="21"/>
      <c r="R190" s="21"/>
      <c r="S190" s="21"/>
      <c r="T190" s="21"/>
      <c r="U190" s="2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2:50" ht="12.75">
      <c r="L191" s="26"/>
      <c r="M191" s="26"/>
      <c r="N191" s="26"/>
      <c r="O191" s="21"/>
      <c r="P191" s="21"/>
      <c r="Q191" s="21"/>
      <c r="R191" s="21"/>
      <c r="S191" s="21"/>
      <c r="T191" s="21"/>
      <c r="U191" s="2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2:50" ht="12.75">
      <c r="L192" s="26"/>
      <c r="M192" s="26"/>
      <c r="N192" s="26"/>
      <c r="O192" s="21"/>
      <c r="P192" s="21"/>
      <c r="Q192" s="21"/>
      <c r="R192" s="21"/>
      <c r="S192" s="21"/>
      <c r="T192" s="21"/>
      <c r="U192" s="2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2:50" ht="12.75">
      <c r="L193" s="26"/>
      <c r="M193" s="26"/>
      <c r="N193" s="26"/>
      <c r="O193" s="21"/>
      <c r="P193" s="21"/>
      <c r="Q193" s="21"/>
      <c r="R193" s="21"/>
      <c r="S193" s="21"/>
      <c r="T193" s="21"/>
      <c r="U193" s="2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2:50" ht="12.75">
      <c r="L194" s="26"/>
      <c r="M194" s="26"/>
      <c r="N194" s="26"/>
      <c r="O194" s="21"/>
      <c r="P194" s="21"/>
      <c r="Q194" s="21"/>
      <c r="R194" s="21"/>
      <c r="S194" s="21"/>
      <c r="T194" s="21"/>
      <c r="U194" s="2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2:50" ht="12.75">
      <c r="L195" s="26"/>
      <c r="M195" s="26"/>
      <c r="N195" s="26"/>
      <c r="O195" s="21"/>
      <c r="P195" s="21"/>
      <c r="Q195" s="21"/>
      <c r="R195" s="21"/>
      <c r="S195" s="21"/>
      <c r="T195" s="21"/>
      <c r="U195" s="2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2:50" ht="12.75">
      <c r="L196" s="26"/>
      <c r="M196" s="26"/>
      <c r="N196" s="26"/>
      <c r="O196" s="21"/>
      <c r="P196" s="21"/>
      <c r="Q196" s="21"/>
      <c r="R196" s="21"/>
      <c r="S196" s="21"/>
      <c r="T196" s="21"/>
      <c r="U196" s="2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2:50" ht="12.75">
      <c r="L197" s="26"/>
      <c r="M197" s="26"/>
      <c r="N197" s="26"/>
      <c r="O197" s="21"/>
      <c r="P197" s="21"/>
      <c r="Q197" s="21"/>
      <c r="R197" s="21"/>
      <c r="S197" s="21"/>
      <c r="T197" s="21"/>
      <c r="U197" s="2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2:50" ht="12.75">
      <c r="L198" s="26"/>
      <c r="M198" s="26"/>
      <c r="N198" s="26"/>
      <c r="O198" s="21"/>
      <c r="P198" s="21"/>
      <c r="Q198" s="21"/>
      <c r="R198" s="21"/>
      <c r="S198" s="21"/>
      <c r="T198" s="21"/>
      <c r="U198" s="2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2:50" ht="12.75">
      <c r="L199" s="26"/>
      <c r="M199" s="26"/>
      <c r="N199" s="26"/>
      <c r="O199" s="21"/>
      <c r="P199" s="21"/>
      <c r="Q199" s="21"/>
      <c r="R199" s="21"/>
      <c r="S199" s="21"/>
      <c r="T199" s="21"/>
      <c r="U199" s="2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2:50" ht="12.75">
      <c r="L200" s="26"/>
      <c r="M200" s="26"/>
      <c r="N200" s="26"/>
      <c r="O200" s="21"/>
      <c r="P200" s="21"/>
      <c r="Q200" s="21"/>
      <c r="R200" s="21"/>
      <c r="S200" s="21"/>
      <c r="T200" s="21"/>
      <c r="U200" s="2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2:50" ht="12.75">
      <c r="L201" s="26"/>
      <c r="M201" s="26"/>
      <c r="N201" s="26"/>
      <c r="O201" s="21"/>
      <c r="P201" s="21"/>
      <c r="Q201" s="21"/>
      <c r="R201" s="21"/>
      <c r="S201" s="21"/>
      <c r="T201" s="21"/>
      <c r="U201" s="2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2:50" ht="12.75">
      <c r="L202" s="26"/>
      <c r="M202" s="26"/>
      <c r="N202" s="26"/>
      <c r="O202" s="21"/>
      <c r="P202" s="21"/>
      <c r="Q202" s="21"/>
      <c r="R202" s="21"/>
      <c r="S202" s="21"/>
      <c r="T202" s="21"/>
      <c r="U202" s="2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2:50" ht="12.75">
      <c r="L203" s="26"/>
      <c r="M203" s="26"/>
      <c r="N203" s="26"/>
      <c r="O203" s="21"/>
      <c r="P203" s="21"/>
      <c r="Q203" s="21"/>
      <c r="R203" s="21"/>
      <c r="S203" s="21"/>
      <c r="T203" s="21"/>
      <c r="U203" s="2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2:50" ht="12.75">
      <c r="L204" s="26"/>
      <c r="M204" s="26"/>
      <c r="N204" s="26"/>
      <c r="O204" s="21"/>
      <c r="P204" s="21"/>
      <c r="Q204" s="21"/>
      <c r="R204" s="21"/>
      <c r="S204" s="21"/>
      <c r="T204" s="21"/>
      <c r="U204" s="2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2:50" ht="12.75">
      <c r="L205" s="26"/>
      <c r="M205" s="26"/>
      <c r="N205" s="26"/>
      <c r="O205" s="21"/>
      <c r="P205" s="21"/>
      <c r="Q205" s="21"/>
      <c r="R205" s="21"/>
      <c r="S205" s="21"/>
      <c r="T205" s="21"/>
      <c r="U205" s="2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2:50" ht="12.75">
      <c r="L206" s="26"/>
      <c r="M206" s="26"/>
      <c r="N206" s="26"/>
      <c r="O206" s="21"/>
      <c r="P206" s="21"/>
      <c r="Q206" s="21"/>
      <c r="R206" s="21"/>
      <c r="S206" s="21"/>
      <c r="T206" s="21"/>
      <c r="U206" s="2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2:50" ht="12.75">
      <c r="L207" s="26"/>
      <c r="M207" s="26"/>
      <c r="N207" s="26"/>
      <c r="O207" s="21"/>
      <c r="P207" s="21"/>
      <c r="Q207" s="21"/>
      <c r="R207" s="21"/>
      <c r="S207" s="21"/>
      <c r="T207" s="21"/>
      <c r="U207" s="2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2:50" ht="12.75">
      <c r="L208" s="26"/>
      <c r="M208" s="26"/>
      <c r="N208" s="26"/>
      <c r="O208" s="21"/>
      <c r="P208" s="21"/>
      <c r="Q208" s="21"/>
      <c r="R208" s="21"/>
      <c r="S208" s="21"/>
      <c r="T208" s="21"/>
      <c r="U208" s="2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</sheetData>
  <sheetProtection/>
  <mergeCells count="45">
    <mergeCell ref="B38:B41"/>
    <mergeCell ref="C38:C41"/>
    <mergeCell ref="C42:D42"/>
    <mergeCell ref="C31:D31"/>
    <mergeCell ref="C32:D32"/>
    <mergeCell ref="C33:D33"/>
    <mergeCell ref="B34:B37"/>
    <mergeCell ref="C34:D34"/>
    <mergeCell ref="C35:D35"/>
    <mergeCell ref="C17:D17"/>
    <mergeCell ref="C18:D18"/>
    <mergeCell ref="C36:D36"/>
    <mergeCell ref="C37:D37"/>
    <mergeCell ref="C22:D22"/>
    <mergeCell ref="B23:B31"/>
    <mergeCell ref="C23:D23"/>
    <mergeCell ref="C24:D24"/>
    <mergeCell ref="C25:D25"/>
    <mergeCell ref="C26:D26"/>
    <mergeCell ref="B19:B21"/>
    <mergeCell ref="C19:D19"/>
    <mergeCell ref="C20:D20"/>
    <mergeCell ref="C21:D21"/>
    <mergeCell ref="C29:D29"/>
    <mergeCell ref="C30:D30"/>
    <mergeCell ref="C27:D27"/>
    <mergeCell ref="C28:D28"/>
    <mergeCell ref="C9:D9"/>
    <mergeCell ref="C10:D10"/>
    <mergeCell ref="C11:D11"/>
    <mergeCell ref="C12:D12"/>
    <mergeCell ref="C13:D13"/>
    <mergeCell ref="B14:B16"/>
    <mergeCell ref="C14:D14"/>
    <mergeCell ref="C15:D15"/>
    <mergeCell ref="C16:D16"/>
    <mergeCell ref="I1:J1"/>
    <mergeCell ref="A2:J2"/>
    <mergeCell ref="B3:J3"/>
    <mergeCell ref="B6:B8"/>
    <mergeCell ref="C6:D8"/>
    <mergeCell ref="E6:F7"/>
    <mergeCell ref="G6:H7"/>
    <mergeCell ref="I6:J7"/>
    <mergeCell ref="B4:J4"/>
  </mergeCells>
  <printOptions/>
  <pageMargins left="0.1968503937007874" right="0.1968503937007874" top="0" bottom="0" header="0.5118110236220472" footer="0.5118110236220472"/>
  <pageSetup horizontalDpi="600" verticalDpi="600" orientation="portrait" paperSize="9" scale="87" r:id="rId1"/>
  <headerFooter alignWithMargins="0">
    <oddFooter>&amp;LBA373BFC&amp;C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2016-08-17T12:03:36Z</cp:lastPrinted>
  <dcterms:created xsi:type="dcterms:W3CDTF">2011-07-25T07:07:10Z</dcterms:created>
  <dcterms:modified xsi:type="dcterms:W3CDTF">2017-02-15T08:59:05Z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11.1. Види кримінального покарання_10004_4.2016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2209524</vt:i4>
  </property>
  <property fmtid="{D5CDD505-2E9C-101B-9397-08002B2CF9AE}" pid="8" name="Тип зві">
    <vt:lpwstr>11.1. Види кримінального покарання</vt:lpwstr>
  </property>
  <property fmtid="{D5CDD505-2E9C-101B-9397-08002B2CF9AE}" pid="9" name="К.Cу">
    <vt:lpwstr>BA373BFC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381996D1</vt:lpwstr>
  </property>
  <property fmtid="{D5CDD505-2E9C-101B-9397-08002B2CF9AE}" pid="17" name="Версія ">
    <vt:lpwstr>3.18.3.1700</vt:lpwstr>
  </property>
</Properties>
</file>